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09.09.2010" sheetId="1" r:id="rId1"/>
  </sheets>
  <definedNames/>
  <calcPr fullCalcOnLoad="1"/>
</workbook>
</file>

<file path=xl/sharedStrings.xml><?xml version="1.0" encoding="utf-8"?>
<sst xmlns="http://schemas.openxmlformats.org/spreadsheetml/2006/main" count="483" uniqueCount="174">
  <si>
    <t>ІІ</t>
  </si>
  <si>
    <t>апарт.</t>
  </si>
  <si>
    <t>ІІІ</t>
  </si>
  <si>
    <t>тер.</t>
  </si>
  <si>
    <t>кула</t>
  </si>
  <si>
    <t>апарт.Ін.</t>
  </si>
  <si>
    <t>ІV</t>
  </si>
  <si>
    <t>т.+к.</t>
  </si>
  <si>
    <t>секция</t>
  </si>
  <si>
    <t>описание</t>
  </si>
  <si>
    <t>цена в евро</t>
  </si>
  <si>
    <t>цена/ кв.м.</t>
  </si>
  <si>
    <t>пл. апарт. общ</t>
  </si>
  <si>
    <t>терраса</t>
  </si>
  <si>
    <t>столб.ап</t>
  </si>
  <si>
    <t>113 280 E</t>
  </si>
  <si>
    <t>1 365 E</t>
  </si>
  <si>
    <t>181 300 E</t>
  </si>
  <si>
    <t>1 675 E</t>
  </si>
  <si>
    <t>157 180 E</t>
  </si>
  <si>
    <t>1 364 E</t>
  </si>
  <si>
    <t>111 500 E</t>
  </si>
  <si>
    <t>1 427 E</t>
  </si>
  <si>
    <t>169 100 E</t>
  </si>
  <si>
    <t>128 520 E</t>
  </si>
  <si>
    <t>179 760 E</t>
  </si>
  <si>
    <t>1 476 E</t>
  </si>
  <si>
    <t>125 160 E</t>
  </si>
  <si>
    <t>1 533 E</t>
  </si>
  <si>
    <t>V</t>
  </si>
  <si>
    <t>187 100 E</t>
  </si>
  <si>
    <t>1 495 E</t>
  </si>
  <si>
    <t>133 240 E</t>
  </si>
  <si>
    <t xml:space="preserve">1 575 </t>
  </si>
  <si>
    <t>147 000 E</t>
  </si>
  <si>
    <t>175 600 E</t>
  </si>
  <si>
    <t>1 578 E</t>
  </si>
  <si>
    <t>115 290 E</t>
  </si>
  <si>
    <t>1 323 E</t>
  </si>
  <si>
    <t>134 200 E</t>
  </si>
  <si>
    <t>1 444 E</t>
  </si>
  <si>
    <t>144 700 E</t>
  </si>
  <si>
    <t>1509 E</t>
  </si>
  <si>
    <t>4A</t>
  </si>
  <si>
    <t>108 900 E</t>
  </si>
  <si>
    <t>118 650 E</t>
  </si>
  <si>
    <t xml:space="preserve"> 1 312 E</t>
  </si>
  <si>
    <t>124 850 E</t>
  </si>
  <si>
    <t>1 470 E</t>
  </si>
  <si>
    <t>136 500 E</t>
  </si>
  <si>
    <t>1 418 E</t>
  </si>
  <si>
    <t>І</t>
  </si>
  <si>
    <t>веранда</t>
  </si>
  <si>
    <t>ап.+вер.</t>
  </si>
  <si>
    <t>90 000 e</t>
  </si>
  <si>
    <t>914 e</t>
  </si>
  <si>
    <t>ІІI</t>
  </si>
  <si>
    <t>4А</t>
  </si>
  <si>
    <t>I</t>
  </si>
  <si>
    <t>91 770 E</t>
  </si>
  <si>
    <t>1 092 E</t>
  </si>
  <si>
    <t>80 640 E</t>
  </si>
  <si>
    <t>828 E</t>
  </si>
  <si>
    <t>163 700 E</t>
  </si>
  <si>
    <t>1 349 E</t>
  </si>
  <si>
    <t>152 040 E</t>
  </si>
  <si>
    <t>112 200 E</t>
  </si>
  <si>
    <t>1 417 E</t>
  </si>
  <si>
    <t>113 100 E</t>
  </si>
  <si>
    <t>122 100 E</t>
  </si>
  <si>
    <t>1 469 E</t>
  </si>
  <si>
    <t>1 471 E</t>
  </si>
  <si>
    <t>171 150 E</t>
  </si>
  <si>
    <t>1 348 E</t>
  </si>
  <si>
    <t>151 500 E</t>
  </si>
  <si>
    <t>1 522 E</t>
  </si>
  <si>
    <t>189 700 E</t>
  </si>
  <si>
    <t>165 700 E</t>
  </si>
  <si>
    <t>166 000 E</t>
  </si>
  <si>
    <t>172 620 E</t>
  </si>
  <si>
    <t>172 930 E</t>
  </si>
  <si>
    <t>1 575 E</t>
  </si>
  <si>
    <t>179 550 E</t>
  </si>
  <si>
    <t>180 000 E</t>
  </si>
  <si>
    <t>VI</t>
  </si>
  <si>
    <t>студия</t>
  </si>
  <si>
    <t>49 350 E</t>
  </si>
  <si>
    <t>66 150 E</t>
  </si>
  <si>
    <t>65 840 E</t>
  </si>
  <si>
    <t>69 300 E</t>
  </si>
  <si>
    <t>65 630 E</t>
  </si>
  <si>
    <t>65 400 E</t>
  </si>
  <si>
    <t>37 300 E</t>
  </si>
  <si>
    <t>60 400 E</t>
  </si>
  <si>
    <t>39 100 E</t>
  </si>
  <si>
    <t>90 300 E</t>
  </si>
  <si>
    <t>61 740 E</t>
  </si>
  <si>
    <t>67 200 E</t>
  </si>
  <si>
    <t>44 630 E</t>
  </si>
  <si>
    <t>161 400 E</t>
  </si>
  <si>
    <t>63 250 E</t>
  </si>
  <si>
    <t>188 550 E</t>
  </si>
  <si>
    <t>71 000 E</t>
  </si>
  <si>
    <t>43 400 E</t>
  </si>
  <si>
    <t>70 700 E</t>
  </si>
  <si>
    <t>176 400 E</t>
  </si>
  <si>
    <t>IV</t>
  </si>
  <si>
    <t>II</t>
  </si>
  <si>
    <t>етаж</t>
  </si>
  <si>
    <t>обект</t>
  </si>
  <si>
    <t>площ</t>
  </si>
  <si>
    <t>обща площ</t>
  </si>
  <si>
    <t>бр. спални</t>
  </si>
  <si>
    <t>бележки</t>
  </si>
  <si>
    <t>А</t>
  </si>
  <si>
    <t>Б</t>
  </si>
  <si>
    <t>всекидневна с кух. бокс, 1 спална, баня с WC,  коридор,  дрешник/килер, 2 балкона</t>
  </si>
  <si>
    <t>всекидневна  с кух. бокс, 2 спални, баня с WC, WC, коридор, дрешник/килер, 2 балкона</t>
  </si>
  <si>
    <t>№ обект</t>
  </si>
  <si>
    <t>всекидневна с кух. бокс, 2 спални, WC, баня с WC , дрешник, 2 балкона</t>
  </si>
  <si>
    <t>всекидневна с кух. бокс, 1 спална, баня с WC, дрешник, балкон -13,4 кв. м.</t>
  </si>
  <si>
    <t>всекидневна с кух. бокс, 1 спална, баня с WC, дрешник, 2 балкона</t>
  </si>
  <si>
    <t>всекидневна с кух. бокс, 1 спална, баня с WC, дрешник, 2 тераси - 13,7 кв. м. и 35,42 кв. м. на две нива</t>
  </si>
  <si>
    <t>всекидневна с кух. бокс, 1спална,баня с WC, коридор, дрешник/килер, тераса - 16,13 кв. м.</t>
  </si>
  <si>
    <t>всекидневна с кух. бокс, 1 спална, баня с WC, коридор,  дрешник, 2 балкона</t>
  </si>
  <si>
    <t>всекидневна с кух. бокс, 1 спална, баня с WC, коридор, 2 тераси - 13,70  кв. м. и 41,86 на две нива</t>
  </si>
  <si>
    <t>всекидневна с кух. бокс, 1спална,  дрешник,  балкон</t>
  </si>
  <si>
    <t>всекидневна с кух. бокс, 1 спална, баня с WC, коридор, 2 тераси - 13,70  кв. м. и 35,42 на две нива</t>
  </si>
  <si>
    <t>всекидневна с кух. бокс, 1 спална, баня с WC,коридор, веранда</t>
  </si>
  <si>
    <t>всекидневна с кух. бокс, 2 спални, WC, баня с WC, дрешник ,коридор, 2 балкона</t>
  </si>
  <si>
    <t>всекидневна с кух. бокс, 1 спална, баня с WC, дрешник, коридор, 1 балкон</t>
  </si>
  <si>
    <t>всекидневна с кух. бокс, 1 спална, баня с WC, дрешник, коридор, 2 балкона</t>
  </si>
  <si>
    <t>всекидневна с кух. бокс, 1 спална, баня с WC, коридор, 2 балкона, 2 тераси на две нива</t>
  </si>
  <si>
    <t>всекидневна с кух. бокс, баня с WC, дрешник, коридор, 1 балкон</t>
  </si>
  <si>
    <t>всекидневна с кух. бокс, 2 спални, WC, баня с WC, дрешник, коридор, 2 балкона</t>
  </si>
  <si>
    <t>голяма всекидневна с кух. бокс, 1 спална, баня с WC, коридор, 2 балкона, 2 тераси на две нива</t>
  </si>
  <si>
    <t>всекидневна с кух. бокс, баня с WC, 1 спална, дрешник, веранда</t>
  </si>
  <si>
    <t>всекидневна с кух. бокс, баня с WC, дрешник, веранда</t>
  </si>
  <si>
    <t>всекидневна с кух. бокс, 2 спални, WC, баня с WC, дрешник, 2 балкона</t>
  </si>
  <si>
    <t>всекидневна с кух. бокс, баня с WC, 1 спална, дрешник, 1 балкон</t>
  </si>
  <si>
    <t>всекидневна с кух. бокс, баня с WC, 1 спална, дрешник, 2 балкон</t>
  </si>
  <si>
    <t>всекидневна с кух. бокс, баня с WC, 2 спална, дрешник, 1 балкон</t>
  </si>
  <si>
    <t>голяма всекидневна, 3 спални, дрешник, 2 бани +2 тоалетни, тераса - 20,14 кв. м. и ъглова тераса - 36,22 кв. м.</t>
  </si>
  <si>
    <t>всекидневна с кух. бокс, 2 спални, WC, баня с WC, дрешник, балкон</t>
  </si>
  <si>
    <t>всекидневна с кух. бокс, 1 спална, баня с WC, дрешник</t>
  </si>
  <si>
    <t>всекидневна с кух. бокс, 1 спална, баня с WC, дрешник, балкон</t>
  </si>
  <si>
    <t>всекидневна с кух. бокс, 2 спални, WC, баня с WC, дрешник,тераса, балкон</t>
  </si>
  <si>
    <t>всекидневна с кух. бокс, 2 спални, WC, баня с WC, дрешник,тераса</t>
  </si>
  <si>
    <t>Всекидневна с кух. Бокс, баня с WC , коридор, голяма веранда</t>
  </si>
  <si>
    <t>Всекидневна с кух. Бокс, баня с WC , коридор, балкон</t>
  </si>
  <si>
    <t>коридор,всекидневна с кухн.бокс, баня с WC</t>
  </si>
  <si>
    <t>коридор, всекидневна с кухн.бокс, баня с WC, 1 спална</t>
  </si>
  <si>
    <t>всекидневна с кухн.бокс, 1 спална, баня с WC, балкон</t>
  </si>
  <si>
    <t>коридор,всекидневна с кухн.бокс, баня с  WC, балкон</t>
  </si>
  <si>
    <t>коридор,всекидневна с кухн.бокс, 1 спална, баня с  WC, балкон</t>
  </si>
  <si>
    <t>всекидневна с кухн.бокс, баня с  WC, балкон</t>
  </si>
  <si>
    <t>коридор, всекидневна с кухн.бокс, спална, баня с  WC , балкон</t>
  </si>
  <si>
    <t>всекидневна с кухн.бокс, спална, баня с WC</t>
  </si>
  <si>
    <t>коридор, всекидневна с кух.бокс, спална, баня с WC, балкон</t>
  </si>
  <si>
    <t>коридор,всекидневна с кух.бокс, спална, баня с WC, балкон</t>
  </si>
  <si>
    <t>всекидневна с кухн.бокс,спална, баня с WC, балкон</t>
  </si>
  <si>
    <t>коридор, всекидневна с кух.бокс, 3 спални, 2 бани с WC, балкон</t>
  </si>
  <si>
    <t>коридор, всекидневна с кух.бокс, 3 спални,3 бани с WC, 3 балкона, дрешник</t>
  </si>
  <si>
    <t>коридор,всекидневна с кух.бокс, 3 спални, 3 бани с WC, голям балкон</t>
  </si>
  <si>
    <t xml:space="preserve"> ДОМ №2</t>
  </si>
  <si>
    <t xml:space="preserve"> ДОМ №4</t>
  </si>
  <si>
    <t>ДОМ №5</t>
  </si>
  <si>
    <t xml:space="preserve"> ДОМ №7</t>
  </si>
  <si>
    <t>ДОМ №8</t>
  </si>
  <si>
    <t xml:space="preserve"> ДОМ №9</t>
  </si>
  <si>
    <t xml:space="preserve">СГРАДА 10    </t>
  </si>
  <si>
    <t>ДОМ 1</t>
  </si>
  <si>
    <t>цена на кв.м</t>
  </si>
  <si>
    <t>Цена в евро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</si>
</sst>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"/>
    <numFmt numFmtId="197" formatCode="#,##0\ [$€-1]"/>
    <numFmt numFmtId="198" formatCode="#,##0.00\ [$€-1]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"/>
      <family val="2"/>
    </font>
    <font>
      <b/>
      <sz val="12"/>
      <color indexed="36"/>
      <name val="Arial"/>
      <family val="2"/>
    </font>
    <font>
      <sz val="12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Arial"/>
      <family val="2"/>
    </font>
    <font>
      <b/>
      <sz val="12"/>
      <color rgb="FF7030A0"/>
      <name val="Arial"/>
      <family val="2"/>
    </font>
    <font>
      <sz val="12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 style="medium"/>
    </border>
    <border>
      <left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197" fontId="2" fillId="32" borderId="10" xfId="0" applyNumberFormat="1" applyFont="1" applyFill="1" applyBorder="1" applyAlignment="1">
      <alignment horizontal="center" vertical="center"/>
    </xf>
    <xf numFmtId="197" fontId="2" fillId="32" borderId="11" xfId="0" applyNumberFormat="1" applyFont="1" applyFill="1" applyBorder="1" applyAlignment="1">
      <alignment horizontal="right" vertical="center"/>
    </xf>
    <xf numFmtId="197" fontId="2" fillId="32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19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96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vertical="center"/>
    </xf>
    <xf numFmtId="2" fontId="2" fillId="32" borderId="11" xfId="0" applyNumberFormat="1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horizontal="right" vertical="center"/>
    </xf>
    <xf numFmtId="0" fontId="0" fillId="32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right" vertical="center"/>
    </xf>
    <xf numFmtId="2" fontId="2" fillId="0" borderId="21" xfId="0" applyNumberFormat="1" applyFont="1" applyBorder="1" applyAlignment="1">
      <alignment horizontal="right" vertical="center"/>
    </xf>
    <xf numFmtId="2" fontId="2" fillId="0" borderId="22" xfId="0" applyNumberFormat="1" applyFont="1" applyBorder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2" fontId="2" fillId="33" borderId="23" xfId="0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center" vertical="center"/>
    </xf>
    <xf numFmtId="2" fontId="2" fillId="33" borderId="21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right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2" fontId="2" fillId="34" borderId="23" xfId="0" applyNumberFormat="1" applyFont="1" applyFill="1" applyBorder="1" applyAlignment="1">
      <alignment horizontal="right" vertical="center"/>
    </xf>
    <xf numFmtId="0" fontId="0" fillId="34" borderId="15" xfId="0" applyFont="1" applyFill="1" applyBorder="1" applyAlignment="1">
      <alignment horizontal="center" vertical="center"/>
    </xf>
    <xf numFmtId="2" fontId="2" fillId="34" borderId="21" xfId="0" applyNumberFormat="1" applyFont="1" applyFill="1" applyBorder="1" applyAlignment="1">
      <alignment horizontal="right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2" fontId="2" fillId="34" borderId="22" xfId="0" applyNumberFormat="1" applyFont="1" applyFill="1" applyBorder="1" applyAlignment="1">
      <alignment horizontal="right" vertical="center"/>
    </xf>
    <xf numFmtId="0" fontId="0" fillId="35" borderId="13" xfId="0" applyFont="1" applyFill="1" applyBorder="1" applyAlignment="1">
      <alignment horizontal="center" vertical="center"/>
    </xf>
    <xf numFmtId="2" fontId="2" fillId="35" borderId="20" xfId="0" applyNumberFormat="1" applyFont="1" applyFill="1" applyBorder="1" applyAlignment="1">
      <alignment horizontal="right" vertical="center"/>
    </xf>
    <xf numFmtId="2" fontId="2" fillId="35" borderId="19" xfId="0" applyNumberFormat="1" applyFont="1" applyFill="1" applyBorder="1" applyAlignment="1">
      <alignment horizontal="right" vertical="center"/>
    </xf>
    <xf numFmtId="2" fontId="2" fillId="35" borderId="16" xfId="0" applyNumberFormat="1" applyFont="1" applyFill="1" applyBorder="1" applyAlignment="1">
      <alignment horizontal="right" vertical="center"/>
    </xf>
    <xf numFmtId="2" fontId="2" fillId="35" borderId="18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vertical="center"/>
    </xf>
    <xf numFmtId="0" fontId="0" fillId="32" borderId="25" xfId="0" applyFont="1" applyFill="1" applyBorder="1" applyAlignment="1">
      <alignment horizontal="center" vertical="center"/>
    </xf>
    <xf numFmtId="2" fontId="2" fillId="32" borderId="26" xfId="0" applyNumberFormat="1" applyFont="1" applyFill="1" applyBorder="1" applyAlignment="1">
      <alignment horizontal="right" vertical="center"/>
    </xf>
    <xf numFmtId="0" fontId="2" fillId="32" borderId="25" xfId="0" applyFont="1" applyFill="1" applyBorder="1" applyAlignment="1">
      <alignment horizontal="right" vertical="center"/>
    </xf>
    <xf numFmtId="197" fontId="2" fillId="32" borderId="25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2" fontId="2" fillId="32" borderId="14" xfId="0" applyNumberFormat="1" applyFont="1" applyFill="1" applyBorder="1" applyAlignment="1">
      <alignment horizontal="right" vertical="center"/>
    </xf>
    <xf numFmtId="0" fontId="2" fillId="32" borderId="12" xfId="0" applyFont="1" applyFill="1" applyBorder="1" applyAlignment="1">
      <alignment horizontal="right" vertical="center"/>
    </xf>
    <xf numFmtId="197" fontId="2" fillId="32" borderId="12" xfId="0" applyNumberFormat="1" applyFont="1" applyFill="1" applyBorder="1" applyAlignment="1">
      <alignment horizontal="center" vertical="center"/>
    </xf>
    <xf numFmtId="2" fontId="2" fillId="32" borderId="25" xfId="0" applyNumberFormat="1" applyFont="1" applyFill="1" applyBorder="1" applyAlignment="1">
      <alignment horizontal="right" vertical="center"/>
    </xf>
    <xf numFmtId="2" fontId="2" fillId="32" borderId="12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0" fontId="0" fillId="32" borderId="25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right" vertical="center"/>
    </xf>
    <xf numFmtId="2" fontId="2" fillId="0" borderId="29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97" fontId="2" fillId="0" borderId="10" xfId="0" applyNumberFormat="1" applyFont="1" applyFill="1" applyBorder="1" applyAlignment="1">
      <alignment horizontal="center" vertical="center"/>
    </xf>
    <xf numFmtId="197" fontId="2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left" vertical="center" wrapText="1" indent="1"/>
    </xf>
    <xf numFmtId="0" fontId="0" fillId="0" borderId="25" xfId="0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197" fontId="2" fillId="0" borderId="25" xfId="0" applyNumberFormat="1" applyFont="1" applyFill="1" applyBorder="1" applyAlignment="1">
      <alignment horizontal="center" vertical="center"/>
    </xf>
    <xf numFmtId="197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197" fontId="2" fillId="0" borderId="11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2" fontId="2" fillId="0" borderId="25" xfId="0" applyNumberFormat="1" applyFont="1" applyBorder="1" applyAlignment="1">
      <alignment vertical="center"/>
    </xf>
    <xf numFmtId="2" fontId="2" fillId="0" borderId="27" xfId="0" applyNumberFormat="1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197" fontId="2" fillId="0" borderId="25" xfId="0" applyNumberFormat="1" applyFont="1" applyBorder="1" applyAlignment="1">
      <alignment horizontal="right" vertical="center"/>
    </xf>
    <xf numFmtId="197" fontId="2" fillId="0" borderId="27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 wrapText="1" indent="1"/>
    </xf>
    <xf numFmtId="0" fontId="0" fillId="0" borderId="27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2" fontId="2" fillId="0" borderId="10" xfId="0" applyNumberFormat="1" applyFont="1" applyFill="1" applyBorder="1" applyAlignment="1">
      <alignment vertical="center"/>
    </xf>
    <xf numFmtId="2" fontId="2" fillId="0" borderId="27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97" fontId="2" fillId="0" borderId="10" xfId="0" applyNumberFormat="1" applyFont="1" applyBorder="1" applyAlignment="1">
      <alignment horizontal="center" vertical="center"/>
    </xf>
    <xf numFmtId="197" fontId="2" fillId="0" borderId="11" xfId="0" applyNumberFormat="1" applyFont="1" applyBorder="1" applyAlignment="1">
      <alignment horizontal="center" vertical="center"/>
    </xf>
    <xf numFmtId="197" fontId="2" fillId="0" borderId="2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right" vertical="center"/>
    </xf>
    <xf numFmtId="2" fontId="2" fillId="32" borderId="12" xfId="0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right" vertical="center"/>
    </xf>
    <xf numFmtId="0" fontId="2" fillId="32" borderId="12" xfId="0" applyFont="1" applyFill="1" applyBorder="1" applyAlignment="1">
      <alignment horizontal="right" vertical="center"/>
    </xf>
    <xf numFmtId="197" fontId="2" fillId="32" borderId="10" xfId="0" applyNumberFormat="1" applyFont="1" applyFill="1" applyBorder="1" applyAlignment="1">
      <alignment horizontal="right" vertical="center"/>
    </xf>
    <xf numFmtId="197" fontId="2" fillId="32" borderId="12" xfId="0" applyNumberFormat="1" applyFont="1" applyFill="1" applyBorder="1" applyAlignment="1">
      <alignment horizontal="right" vertical="center"/>
    </xf>
    <xf numFmtId="0" fontId="0" fillId="32" borderId="10" xfId="0" applyFont="1" applyFill="1" applyBorder="1" applyAlignment="1">
      <alignment horizontal="left" vertical="center" wrapText="1" indent="1"/>
    </xf>
    <xf numFmtId="0" fontId="0" fillId="32" borderId="12" xfId="0" applyFont="1" applyFill="1" applyBorder="1" applyAlignment="1">
      <alignment horizontal="left" vertical="center" wrapText="1" indent="1"/>
    </xf>
    <xf numFmtId="198" fontId="2" fillId="32" borderId="10" xfId="0" applyNumberFormat="1" applyFont="1" applyFill="1" applyBorder="1" applyAlignment="1">
      <alignment horizontal="center" vertical="center" wrapText="1"/>
    </xf>
    <xf numFmtId="198" fontId="2" fillId="32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97" fontId="2" fillId="0" borderId="12" xfId="0" applyNumberFormat="1" applyFont="1" applyBorder="1" applyAlignment="1">
      <alignment horizontal="right" vertical="center"/>
    </xf>
    <xf numFmtId="2" fontId="2" fillId="0" borderId="27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2" fillId="33" borderId="25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197" fontId="2" fillId="33" borderId="25" xfId="0" applyNumberFormat="1" applyFont="1" applyFill="1" applyBorder="1" applyAlignment="1">
      <alignment horizontal="right" vertical="center"/>
    </xf>
    <xf numFmtId="197" fontId="2" fillId="33" borderId="11" xfId="0" applyNumberFormat="1" applyFont="1" applyFill="1" applyBorder="1" applyAlignment="1">
      <alignment horizontal="right" vertical="center"/>
    </xf>
    <xf numFmtId="197" fontId="2" fillId="33" borderId="12" xfId="0" applyNumberFormat="1" applyFont="1" applyFill="1" applyBorder="1" applyAlignment="1">
      <alignment horizontal="right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left" vertical="center" wrapText="1" indent="1"/>
    </xf>
    <xf numFmtId="0" fontId="0" fillId="33" borderId="11" xfId="0" applyFont="1" applyFill="1" applyBorder="1" applyAlignment="1">
      <alignment horizontal="left" vertical="center" wrapText="1" indent="1"/>
    </xf>
    <xf numFmtId="0" fontId="0" fillId="33" borderId="12" xfId="0" applyFont="1" applyFill="1" applyBorder="1" applyAlignment="1">
      <alignment horizontal="left" vertical="center" wrapText="1" indent="1"/>
    </xf>
    <xf numFmtId="0" fontId="0" fillId="33" borderId="31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" fontId="2" fillId="34" borderId="25" xfId="0" applyNumberFormat="1" applyFont="1" applyFill="1" applyBorder="1" applyAlignment="1">
      <alignment horizontal="right" vertical="center"/>
    </xf>
    <xf numFmtId="1" fontId="2" fillId="34" borderId="11" xfId="0" applyNumberFormat="1" applyFont="1" applyFill="1" applyBorder="1" applyAlignment="1">
      <alignment horizontal="right" vertical="center"/>
    </xf>
    <xf numFmtId="1" fontId="2" fillId="34" borderId="27" xfId="0" applyNumberFormat="1" applyFont="1" applyFill="1" applyBorder="1" applyAlignment="1">
      <alignment horizontal="right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left" vertical="center" wrapText="1" indent="1"/>
    </xf>
    <xf numFmtId="0" fontId="0" fillId="34" borderId="11" xfId="0" applyFont="1" applyFill="1" applyBorder="1" applyAlignment="1">
      <alignment horizontal="left" vertical="center" wrapText="1" indent="1"/>
    </xf>
    <xf numFmtId="0" fontId="0" fillId="34" borderId="27" xfId="0" applyFont="1" applyFill="1" applyBorder="1" applyAlignment="1">
      <alignment horizontal="left" vertical="center" wrapText="1" inden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right" vertical="center"/>
    </xf>
    <xf numFmtId="0" fontId="2" fillId="34" borderId="27" xfId="0" applyFont="1" applyFill="1" applyBorder="1" applyAlignment="1">
      <alignment horizontal="right" vertical="center"/>
    </xf>
    <xf numFmtId="197" fontId="2" fillId="0" borderId="10" xfId="0" applyNumberFormat="1" applyFont="1" applyFill="1" applyBorder="1" applyAlignment="1">
      <alignment horizontal="right" vertical="center"/>
    </xf>
    <xf numFmtId="197" fontId="2" fillId="0" borderId="12" xfId="0" applyNumberFormat="1" applyFont="1" applyFill="1" applyBorder="1" applyAlignment="1">
      <alignment horizontal="right" vertical="center"/>
    </xf>
    <xf numFmtId="197" fontId="2" fillId="0" borderId="25" xfId="0" applyNumberFormat="1" applyFont="1" applyFill="1" applyBorder="1" applyAlignment="1">
      <alignment horizontal="right" vertical="center"/>
    </xf>
    <xf numFmtId="197" fontId="2" fillId="0" borderId="27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right" vertical="center"/>
    </xf>
    <xf numFmtId="197" fontId="2" fillId="34" borderId="10" xfId="0" applyNumberFormat="1" applyFont="1" applyFill="1" applyBorder="1" applyAlignment="1">
      <alignment horizontal="right" vertical="center"/>
    </xf>
    <xf numFmtId="197" fontId="2" fillId="35" borderId="11" xfId="0" applyNumberFormat="1" applyFont="1" applyFill="1" applyBorder="1" applyAlignment="1">
      <alignment horizontal="right" vertical="center"/>
    </xf>
    <xf numFmtId="197" fontId="2" fillId="35" borderId="27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2" fontId="2" fillId="34" borderId="25" xfId="0" applyNumberFormat="1" applyFont="1" applyFill="1" applyBorder="1" applyAlignment="1">
      <alignment horizontal="right" vertical="center"/>
    </xf>
    <xf numFmtId="2" fontId="2" fillId="34" borderId="12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right" vertical="center"/>
    </xf>
    <xf numFmtId="197" fontId="2" fillId="34" borderId="25" xfId="0" applyNumberFormat="1" applyFont="1" applyFill="1" applyBorder="1" applyAlignment="1">
      <alignment horizontal="right" vertical="center"/>
    </xf>
    <xf numFmtId="197" fontId="2" fillId="34" borderId="12" xfId="0" applyNumberFormat="1" applyFont="1" applyFill="1" applyBorder="1" applyAlignment="1">
      <alignment horizontal="right" vertical="center"/>
    </xf>
    <xf numFmtId="0" fontId="0" fillId="34" borderId="12" xfId="0" applyFont="1" applyFill="1" applyBorder="1" applyAlignment="1">
      <alignment horizontal="left" vertical="center" wrapText="1" inden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2" fontId="2" fillId="0" borderId="25" xfId="0" applyNumberFormat="1" applyFont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197" fontId="2" fillId="0" borderId="25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2" fontId="2" fillId="0" borderId="25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2" fontId="2" fillId="0" borderId="12" xfId="0" applyNumberFormat="1" applyFont="1" applyFill="1" applyBorder="1" applyAlignment="1">
      <alignment horizontal="right" vertical="center" wrapText="1"/>
    </xf>
    <xf numFmtId="197" fontId="2" fillId="0" borderId="25" xfId="0" applyNumberFormat="1" applyFont="1" applyFill="1" applyBorder="1" applyAlignment="1">
      <alignment horizontal="right" vertical="center" wrapText="1"/>
    </xf>
    <xf numFmtId="197" fontId="2" fillId="0" borderId="11" xfId="0" applyNumberFormat="1" applyFont="1" applyFill="1" applyBorder="1" applyAlignment="1">
      <alignment horizontal="right" vertical="center" wrapText="1"/>
    </xf>
    <xf numFmtId="197" fontId="2" fillId="0" borderId="12" xfId="0" applyNumberFormat="1" applyFont="1" applyFill="1" applyBorder="1" applyAlignment="1">
      <alignment horizontal="righ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97" fontId="2" fillId="0" borderId="1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197" fontId="2" fillId="0" borderId="1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2" fontId="2" fillId="34" borderId="10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0" fillId="0" borderId="14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2" fontId="2" fillId="34" borderId="26" xfId="0" applyNumberFormat="1" applyFont="1" applyFill="1" applyBorder="1" applyAlignment="1">
      <alignment vertical="center"/>
    </xf>
    <xf numFmtId="2" fontId="2" fillId="34" borderId="14" xfId="0" applyNumberFormat="1" applyFont="1" applyFill="1" applyBorder="1" applyAlignment="1">
      <alignment vertical="center"/>
    </xf>
    <xf numFmtId="197" fontId="2" fillId="35" borderId="25" xfId="0" applyNumberFormat="1" applyFont="1" applyFill="1" applyBorder="1" applyAlignment="1">
      <alignment horizontal="center" vertical="center"/>
    </xf>
    <xf numFmtId="197" fontId="2" fillId="34" borderId="12" xfId="0" applyNumberFormat="1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197" fontId="2" fillId="34" borderId="25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right" vertical="center"/>
    </xf>
    <xf numFmtId="197" fontId="2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 wrapText="1"/>
    </xf>
    <xf numFmtId="2" fontId="2" fillId="35" borderId="26" xfId="0" applyNumberFormat="1" applyFont="1" applyFill="1" applyBorder="1" applyAlignment="1">
      <alignment horizontal="right" vertical="center"/>
    </xf>
    <xf numFmtId="2" fontId="2" fillId="35" borderId="14" xfId="0" applyNumberFormat="1" applyFont="1" applyFill="1" applyBorder="1" applyAlignment="1">
      <alignment horizontal="right" vertical="center"/>
    </xf>
    <xf numFmtId="0" fontId="0" fillId="35" borderId="25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 vertical="center" wrapText="1"/>
    </xf>
    <xf numFmtId="2" fontId="2" fillId="0" borderId="26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left" vertical="center" wrapText="1" indent="1"/>
    </xf>
    <xf numFmtId="0" fontId="0" fillId="0" borderId="34" xfId="0" applyFont="1" applyFill="1" applyBorder="1" applyAlignment="1">
      <alignment horizontal="left" vertical="center" wrapText="1" indent="1"/>
    </xf>
    <xf numFmtId="0" fontId="0" fillId="35" borderId="35" xfId="0" applyFont="1" applyFill="1" applyBorder="1" applyAlignment="1">
      <alignment horizontal="left" vertical="center" wrapText="1" indent="1"/>
    </xf>
    <xf numFmtId="0" fontId="0" fillId="35" borderId="34" xfId="0" applyFont="1" applyFill="1" applyBorder="1" applyAlignment="1">
      <alignment horizontal="left" vertical="center" wrapText="1" indent="1"/>
    </xf>
    <xf numFmtId="197" fontId="2" fillId="32" borderId="25" xfId="0" applyNumberFormat="1" applyFont="1" applyFill="1" applyBorder="1" applyAlignment="1">
      <alignment horizontal="center" vertical="center"/>
    </xf>
    <xf numFmtId="197" fontId="2" fillId="32" borderId="12" xfId="0" applyNumberFormat="1" applyFont="1" applyFill="1" applyBorder="1" applyAlignment="1">
      <alignment horizontal="center" vertical="center"/>
    </xf>
    <xf numFmtId="0" fontId="0" fillId="32" borderId="25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2" fontId="2" fillId="32" borderId="26" xfId="0" applyNumberFormat="1" applyFont="1" applyFill="1" applyBorder="1" applyAlignment="1">
      <alignment horizontal="right" vertical="center"/>
    </xf>
    <xf numFmtId="2" fontId="2" fillId="32" borderId="14" xfId="0" applyNumberFormat="1" applyFont="1" applyFill="1" applyBorder="1" applyAlignment="1">
      <alignment horizontal="right" vertical="center"/>
    </xf>
    <xf numFmtId="0" fontId="2" fillId="32" borderId="25" xfId="0" applyFont="1" applyFill="1" applyBorder="1" applyAlignment="1">
      <alignment horizontal="right" vertical="center"/>
    </xf>
    <xf numFmtId="0" fontId="0" fillId="32" borderId="35" xfId="0" applyFont="1" applyFill="1" applyBorder="1" applyAlignment="1">
      <alignment horizontal="left" vertical="center" wrapText="1" indent="1"/>
    </xf>
    <xf numFmtId="0" fontId="0" fillId="32" borderId="34" xfId="0" applyFont="1" applyFill="1" applyBorder="1" applyAlignment="1">
      <alignment horizontal="left" vertical="center" wrapText="1" indent="1"/>
    </xf>
    <xf numFmtId="0" fontId="2" fillId="34" borderId="26" xfId="0" applyFont="1" applyFill="1" applyBorder="1" applyAlignment="1">
      <alignment horizontal="right" vertical="center"/>
    </xf>
    <xf numFmtId="0" fontId="2" fillId="34" borderId="14" xfId="0" applyFont="1" applyFill="1" applyBorder="1" applyAlignment="1">
      <alignment horizontal="right" vertical="center"/>
    </xf>
    <xf numFmtId="2" fontId="2" fillId="35" borderId="28" xfId="0" applyNumberFormat="1" applyFont="1" applyFill="1" applyBorder="1" applyAlignment="1">
      <alignment horizontal="right" vertical="center"/>
    </xf>
    <xf numFmtId="0" fontId="0" fillId="35" borderId="33" xfId="0" applyFont="1" applyFill="1" applyBorder="1" applyAlignment="1">
      <alignment horizontal="left" vertical="center" wrapText="1" indent="1"/>
    </xf>
    <xf numFmtId="0" fontId="0" fillId="0" borderId="26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0" fillId="32" borderId="2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32" borderId="11" xfId="0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197" fontId="2" fillId="32" borderId="10" xfId="0" applyNumberFormat="1" applyFont="1" applyFill="1" applyBorder="1" applyAlignment="1">
      <alignment horizontal="center" vertical="center"/>
    </xf>
    <xf numFmtId="197" fontId="2" fillId="32" borderId="27" xfId="0" applyNumberFormat="1" applyFont="1" applyFill="1" applyBorder="1" applyAlignment="1">
      <alignment horizontal="center" vertical="center"/>
    </xf>
    <xf numFmtId="197" fontId="4" fillId="32" borderId="10" xfId="0" applyNumberFormat="1" applyFont="1" applyFill="1" applyBorder="1" applyAlignment="1">
      <alignment horizontal="center" vertical="center"/>
    </xf>
    <xf numFmtId="197" fontId="4" fillId="32" borderId="27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 indent="1"/>
    </xf>
    <xf numFmtId="2" fontId="2" fillId="32" borderId="10" xfId="0" applyNumberFormat="1" applyFont="1" applyFill="1" applyBorder="1" applyAlignment="1">
      <alignment horizontal="center" vertical="center"/>
    </xf>
    <xf numFmtId="2" fontId="2" fillId="32" borderId="27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2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1" fillId="0" borderId="0" xfId="0" applyFont="1" applyAlignment="1">
      <alignment/>
    </xf>
    <xf numFmtId="197" fontId="42" fillId="0" borderId="11" xfId="0" applyNumberFormat="1" applyFont="1" applyFill="1" applyBorder="1" applyAlignment="1">
      <alignment horizontal="right" vertical="center"/>
    </xf>
    <xf numFmtId="197" fontId="42" fillId="0" borderId="27" xfId="0" applyNumberFormat="1" applyFont="1" applyFill="1" applyBorder="1" applyAlignment="1">
      <alignment horizontal="right" vertical="center"/>
    </xf>
    <xf numFmtId="197" fontId="42" fillId="32" borderId="10" xfId="0" applyNumberFormat="1" applyFont="1" applyFill="1" applyBorder="1" applyAlignment="1">
      <alignment horizontal="right" vertical="center"/>
    </xf>
    <xf numFmtId="197" fontId="42" fillId="32" borderId="11" xfId="0" applyNumberFormat="1" applyFont="1" applyFill="1" applyBorder="1" applyAlignment="1">
      <alignment horizontal="right" vertical="center"/>
    </xf>
    <xf numFmtId="197" fontId="42" fillId="0" borderId="10" xfId="0" applyNumberFormat="1" applyFont="1" applyFill="1" applyBorder="1" applyAlignment="1">
      <alignment horizontal="right" vertical="center"/>
    </xf>
    <xf numFmtId="197" fontId="42" fillId="0" borderId="12" xfId="0" applyNumberFormat="1" applyFont="1" applyFill="1" applyBorder="1" applyAlignment="1">
      <alignment horizontal="right" vertical="center"/>
    </xf>
    <xf numFmtId="197" fontId="42" fillId="0" borderId="10" xfId="0" applyNumberFormat="1" applyFont="1" applyFill="1" applyBorder="1" applyAlignment="1">
      <alignment horizontal="center" vertical="center"/>
    </xf>
    <xf numFmtId="197" fontId="42" fillId="0" borderId="11" xfId="0" applyNumberFormat="1" applyFont="1" applyFill="1" applyBorder="1" applyAlignment="1">
      <alignment horizontal="center" vertical="center"/>
    </xf>
    <xf numFmtId="197" fontId="42" fillId="0" borderId="12" xfId="0" applyNumberFormat="1" applyFont="1" applyFill="1" applyBorder="1" applyAlignment="1">
      <alignment horizontal="center" vertical="center"/>
    </xf>
    <xf numFmtId="197" fontId="42" fillId="0" borderId="10" xfId="0" applyNumberFormat="1" applyFont="1" applyBorder="1" applyAlignment="1">
      <alignment horizontal="right" vertical="center"/>
    </xf>
    <xf numFmtId="197" fontId="42" fillId="0" borderId="12" xfId="0" applyNumberFormat="1" applyFont="1" applyBorder="1" applyAlignment="1">
      <alignment horizontal="right" vertical="center"/>
    </xf>
    <xf numFmtId="197" fontId="42" fillId="0" borderId="10" xfId="0" applyNumberFormat="1" applyFont="1" applyBorder="1" applyAlignment="1">
      <alignment horizontal="center" vertical="center"/>
    </xf>
    <xf numFmtId="197" fontId="42" fillId="0" borderId="11" xfId="0" applyNumberFormat="1" applyFont="1" applyBorder="1" applyAlignment="1">
      <alignment horizontal="center" vertical="center"/>
    </xf>
    <xf numFmtId="197" fontId="42" fillId="0" borderId="27" xfId="0" applyNumberFormat="1" applyFont="1" applyBorder="1" applyAlignment="1">
      <alignment horizontal="center" vertical="center"/>
    </xf>
    <xf numFmtId="197" fontId="42" fillId="0" borderId="12" xfId="0" applyNumberFormat="1" applyFont="1" applyBorder="1" applyAlignment="1">
      <alignment horizontal="center" vertical="center"/>
    </xf>
    <xf numFmtId="0" fontId="42" fillId="34" borderId="25" xfId="0" applyFont="1" applyFill="1" applyBorder="1" applyAlignment="1">
      <alignment horizontal="right" vertical="center"/>
    </xf>
    <xf numFmtId="0" fontId="42" fillId="34" borderId="11" xfId="0" applyFont="1" applyFill="1" applyBorder="1" applyAlignment="1">
      <alignment horizontal="right" vertical="center"/>
    </xf>
    <xf numFmtId="0" fontId="42" fillId="34" borderId="27" xfId="0" applyFont="1" applyFill="1" applyBorder="1" applyAlignment="1">
      <alignment horizontal="right" vertical="center"/>
    </xf>
    <xf numFmtId="197" fontId="42" fillId="0" borderId="25" xfId="0" applyNumberFormat="1" applyFont="1" applyFill="1" applyBorder="1" applyAlignment="1">
      <alignment horizontal="right" vertical="center"/>
    </xf>
    <xf numFmtId="197" fontId="42" fillId="34" borderId="10" xfId="0" applyNumberFormat="1" applyFont="1" applyFill="1" applyBorder="1" applyAlignment="1">
      <alignment horizontal="right" vertical="center"/>
    </xf>
    <xf numFmtId="197" fontId="42" fillId="35" borderId="11" xfId="0" applyNumberFormat="1" applyFont="1" applyFill="1" applyBorder="1" applyAlignment="1">
      <alignment horizontal="right" vertical="center"/>
    </xf>
    <xf numFmtId="197" fontId="42" fillId="35" borderId="27" xfId="0" applyNumberFormat="1" applyFont="1" applyFill="1" applyBorder="1" applyAlignment="1">
      <alignment horizontal="right" vertical="center"/>
    </xf>
    <xf numFmtId="197" fontId="42" fillId="34" borderId="25" xfId="0" applyNumberFormat="1" applyFont="1" applyFill="1" applyBorder="1" applyAlignment="1">
      <alignment horizontal="right" vertical="center"/>
    </xf>
    <xf numFmtId="197" fontId="42" fillId="34" borderId="12" xfId="0" applyNumberFormat="1" applyFont="1" applyFill="1" applyBorder="1" applyAlignment="1">
      <alignment horizontal="right" vertical="center"/>
    </xf>
    <xf numFmtId="197" fontId="42" fillId="0" borderId="25" xfId="0" applyNumberFormat="1" applyFont="1" applyFill="1" applyBorder="1" applyAlignment="1">
      <alignment horizontal="right" vertical="center" wrapText="1"/>
    </xf>
    <xf numFmtId="197" fontId="42" fillId="0" borderId="11" xfId="0" applyNumberFormat="1" applyFont="1" applyFill="1" applyBorder="1" applyAlignment="1">
      <alignment horizontal="right" vertical="center" wrapText="1"/>
    </xf>
    <xf numFmtId="197" fontId="42" fillId="0" borderId="12" xfId="0" applyNumberFormat="1" applyFont="1" applyFill="1" applyBorder="1" applyAlignment="1">
      <alignment horizontal="right" vertical="center" wrapText="1"/>
    </xf>
    <xf numFmtId="197" fontId="42" fillId="0" borderId="25" xfId="0" applyNumberFormat="1" applyFont="1" applyBorder="1" applyAlignment="1">
      <alignment horizontal="right" vertical="center" wrapText="1"/>
    </xf>
    <xf numFmtId="0" fontId="43" fillId="0" borderId="11" xfId="0" applyFont="1" applyBorder="1" applyAlignment="1">
      <alignment horizontal="right" vertical="center" wrapText="1"/>
    </xf>
    <xf numFmtId="0" fontId="43" fillId="0" borderId="12" xfId="0" applyFont="1" applyBorder="1" applyAlignment="1">
      <alignment horizontal="right" vertical="center" wrapText="1"/>
    </xf>
    <xf numFmtId="197" fontId="42" fillId="0" borderId="27" xfId="0" applyNumberFormat="1" applyFont="1" applyBorder="1" applyAlignment="1">
      <alignment horizontal="right" vertical="center"/>
    </xf>
    <xf numFmtId="197" fontId="42" fillId="34" borderId="10" xfId="0" applyNumberFormat="1" applyFont="1" applyFill="1" applyBorder="1" applyAlignment="1">
      <alignment horizontal="center" vertical="center"/>
    </xf>
    <xf numFmtId="197" fontId="42" fillId="34" borderId="12" xfId="0" applyNumberFormat="1" applyFont="1" applyFill="1" applyBorder="1" applyAlignment="1">
      <alignment horizontal="center" vertical="center"/>
    </xf>
    <xf numFmtId="197" fontId="42" fillId="0" borderId="27" xfId="0" applyNumberFormat="1" applyFont="1" applyFill="1" applyBorder="1" applyAlignment="1">
      <alignment horizontal="center" vertical="center"/>
    </xf>
    <xf numFmtId="197" fontId="42" fillId="0" borderId="25" xfId="0" applyNumberFormat="1" applyFont="1" applyFill="1" applyBorder="1" applyAlignment="1">
      <alignment horizontal="center" vertical="center"/>
    </xf>
    <xf numFmtId="197" fontId="42" fillId="35" borderId="25" xfId="0" applyNumberFormat="1" applyFont="1" applyFill="1" applyBorder="1" applyAlignment="1">
      <alignment horizontal="center" vertical="center"/>
    </xf>
    <xf numFmtId="197" fontId="42" fillId="34" borderId="25" xfId="0" applyNumberFormat="1" applyFont="1" applyFill="1" applyBorder="1" applyAlignment="1">
      <alignment horizontal="center" vertical="center"/>
    </xf>
    <xf numFmtId="197" fontId="42" fillId="35" borderId="11" xfId="0" applyNumberFormat="1" applyFont="1" applyFill="1" applyBorder="1" applyAlignment="1">
      <alignment horizontal="center" vertical="center"/>
    </xf>
    <xf numFmtId="197" fontId="42" fillId="32" borderId="25" xfId="0" applyNumberFormat="1" applyFont="1" applyFill="1" applyBorder="1" applyAlignment="1">
      <alignment horizontal="center" vertical="center"/>
    </xf>
    <xf numFmtId="197" fontId="42" fillId="32" borderId="12" xfId="0" applyNumberFormat="1" applyFont="1" applyFill="1" applyBorder="1" applyAlignment="1">
      <alignment horizontal="center" vertical="center"/>
    </xf>
    <xf numFmtId="197" fontId="41" fillId="32" borderId="25" xfId="0" applyNumberFormat="1" applyFont="1" applyFill="1" applyBorder="1" applyAlignment="1">
      <alignment horizontal="center" vertical="center"/>
    </xf>
    <xf numFmtId="197" fontId="41" fillId="32" borderId="12" xfId="0" applyNumberFormat="1" applyFont="1" applyFill="1" applyBorder="1" applyAlignment="1">
      <alignment horizontal="center" vertical="center"/>
    </xf>
    <xf numFmtId="198" fontId="42" fillId="32" borderId="25" xfId="0" applyNumberFormat="1" applyFont="1" applyFill="1" applyBorder="1" applyAlignment="1">
      <alignment horizontal="center" vertical="center" wrapText="1"/>
    </xf>
    <xf numFmtId="198" fontId="42" fillId="32" borderId="12" xfId="0" applyNumberFormat="1" applyFont="1" applyFill="1" applyBorder="1" applyAlignment="1">
      <alignment horizontal="center" vertical="center" wrapText="1"/>
    </xf>
    <xf numFmtId="0" fontId="42" fillId="34" borderId="25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3" fillId="35" borderId="25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1" fillId="35" borderId="25" xfId="0" applyFont="1" applyFill="1" applyBorder="1" applyAlignment="1">
      <alignment horizontal="left" vertical="center" wrapText="1"/>
    </xf>
    <xf numFmtId="0" fontId="41" fillId="35" borderId="12" xfId="0" applyFont="1" applyFill="1" applyBorder="1" applyAlignment="1">
      <alignment horizontal="left" vertical="center" wrapText="1"/>
    </xf>
    <xf numFmtId="198" fontId="42" fillId="32" borderId="10" xfId="0" applyNumberFormat="1" applyFont="1" applyFill="1" applyBorder="1" applyAlignment="1">
      <alignment horizontal="center" vertical="center" wrapText="1"/>
    </xf>
    <xf numFmtId="198" fontId="42" fillId="32" borderId="27" xfId="0" applyNumberFormat="1" applyFont="1" applyFill="1" applyBorder="1" applyAlignment="1">
      <alignment horizontal="center" vertical="center" wrapText="1"/>
    </xf>
    <xf numFmtId="198" fontId="42" fillId="33" borderId="25" xfId="0" applyNumberFormat="1" applyFont="1" applyFill="1" applyBorder="1" applyAlignment="1">
      <alignment horizontal="center" vertical="center" wrapText="1"/>
    </xf>
    <xf numFmtId="198" fontId="42" fillId="33" borderId="11" xfId="0" applyNumberFormat="1" applyFont="1" applyFill="1" applyBorder="1" applyAlignment="1">
      <alignment horizontal="center" vertical="center" wrapText="1"/>
    </xf>
    <xf numFmtId="198" fontId="42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47625</xdr:rowOff>
    </xdr:from>
    <xdr:to>
      <xdr:col>11</xdr:col>
      <xdr:colOff>0</xdr:colOff>
      <xdr:row>1</xdr:row>
      <xdr:rowOff>1781175</xdr:rowOff>
    </xdr:to>
    <xdr:pic>
      <xdr:nvPicPr>
        <xdr:cNvPr id="1" name="Picture 1" descr="Skyline - blanka 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92868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251</xdr:row>
      <xdr:rowOff>238125</xdr:rowOff>
    </xdr:from>
    <xdr:to>
      <xdr:col>10</xdr:col>
      <xdr:colOff>981075</xdr:colOff>
      <xdr:row>253</xdr:row>
      <xdr:rowOff>76200</xdr:rowOff>
    </xdr:to>
    <xdr:pic>
      <xdr:nvPicPr>
        <xdr:cNvPr id="2" name="Picture 5" descr="bottom_wo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9472850"/>
          <a:ext cx="9277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1"/>
  <sheetViews>
    <sheetView tabSelected="1" zoomScale="75" zoomScaleNormal="75" zoomScalePageLayoutView="0" workbookViewId="0" topLeftCell="A2">
      <selection activeCell="O164" sqref="O164"/>
    </sheetView>
  </sheetViews>
  <sheetFormatPr defaultColWidth="9.140625" defaultRowHeight="12.75"/>
  <cols>
    <col min="1" max="1" width="3.7109375" style="2" customWidth="1"/>
    <col min="2" max="2" width="4.8515625" style="2" customWidth="1"/>
    <col min="3" max="3" width="7.421875" style="2" customWidth="1"/>
    <col min="4" max="4" width="10.140625" style="2" customWidth="1"/>
    <col min="5" max="5" width="8.421875" style="2" customWidth="1"/>
    <col min="6" max="6" width="8.57421875" style="2" customWidth="1"/>
    <col min="7" max="7" width="12.00390625" style="2" customWidth="1"/>
    <col min="8" max="8" width="12.8515625" style="2" customWidth="1"/>
    <col min="9" max="9" width="8.421875" style="2" customWidth="1"/>
    <col min="10" max="10" width="50.28125" style="2" customWidth="1"/>
    <col min="11" max="11" width="14.8515625" style="2" customWidth="1"/>
    <col min="12" max="12" width="6.7109375" style="2" customWidth="1"/>
    <col min="13" max="13" width="12.00390625" style="2" hidden="1" customWidth="1"/>
    <col min="14" max="14" width="7.8515625" style="2" customWidth="1"/>
    <col min="15" max="15" width="8.421875" style="2" bestFit="1" customWidth="1"/>
    <col min="16" max="16384" width="9.140625" style="2" customWidth="1"/>
  </cols>
  <sheetData>
    <row r="1" ht="10.5" customHeight="1" hidden="1"/>
    <row r="2" spans="2:14" ht="142.5" customHeight="1">
      <c r="B2" s="80"/>
      <c r="C2" s="80"/>
      <c r="D2" s="80"/>
      <c r="E2" s="80"/>
      <c r="F2" s="80"/>
      <c r="G2" s="80"/>
      <c r="H2" s="80"/>
      <c r="I2" s="80"/>
      <c r="J2" s="80"/>
      <c r="K2" s="80"/>
      <c r="N2" s="332"/>
    </row>
    <row r="3" spans="1:11" ht="30.75" customHeight="1" thickBot="1">
      <c r="A3" s="314" t="s">
        <v>171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11" ht="24.75" customHeight="1" hidden="1" thickBo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</row>
    <row r="5" spans="1:11" ht="15" customHeight="1" hidden="1" thickBot="1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</row>
    <row r="6" spans="1:11" ht="18" customHeight="1" hidden="1" thickBot="1">
      <c r="A6" s="314"/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ht="12.75" customHeight="1">
      <c r="A7" s="91" t="s">
        <v>8</v>
      </c>
      <c r="B7" s="94" t="s">
        <v>108</v>
      </c>
      <c r="C7" s="81" t="s">
        <v>118</v>
      </c>
      <c r="D7" s="102" t="s">
        <v>109</v>
      </c>
      <c r="E7" s="102" t="s">
        <v>110</v>
      </c>
      <c r="F7" s="81" t="s">
        <v>111</v>
      </c>
      <c r="G7" s="81" t="s">
        <v>10</v>
      </c>
      <c r="H7" s="81" t="s">
        <v>11</v>
      </c>
      <c r="I7" s="81" t="s">
        <v>112</v>
      </c>
      <c r="J7" s="102" t="s">
        <v>9</v>
      </c>
      <c r="K7" s="81" t="s">
        <v>113</v>
      </c>
    </row>
    <row r="8" spans="1:15" ht="12.75">
      <c r="A8" s="91"/>
      <c r="B8" s="95"/>
      <c r="C8" s="111"/>
      <c r="D8" s="98"/>
      <c r="E8" s="105"/>
      <c r="F8" s="82"/>
      <c r="G8" s="82"/>
      <c r="H8" s="82"/>
      <c r="I8" s="82"/>
      <c r="J8" s="105"/>
      <c r="K8" s="82"/>
      <c r="L8" s="1"/>
      <c r="M8" s="1"/>
      <c r="N8" s="1"/>
      <c r="O8" s="1"/>
    </row>
    <row r="9" spans="1:15" ht="36" customHeight="1" thickBot="1">
      <c r="A9" s="91"/>
      <c r="B9" s="96"/>
      <c r="C9" s="110"/>
      <c r="D9" s="99"/>
      <c r="E9" s="106"/>
      <c r="F9" s="83"/>
      <c r="G9" s="83"/>
      <c r="H9" s="83"/>
      <c r="I9" s="83"/>
      <c r="J9" s="106"/>
      <c r="K9" s="83"/>
      <c r="L9" s="1"/>
      <c r="M9" s="1"/>
      <c r="N9" s="1"/>
      <c r="O9" s="1"/>
    </row>
    <row r="10" spans="1:11" ht="15.75" customHeight="1">
      <c r="A10" s="91" t="s">
        <v>115</v>
      </c>
      <c r="B10" s="98" t="s">
        <v>0</v>
      </c>
      <c r="C10" s="98">
        <v>3</v>
      </c>
      <c r="D10" s="114" t="s">
        <v>1</v>
      </c>
      <c r="E10" s="100">
        <v>74.56</v>
      </c>
      <c r="F10" s="118">
        <v>82.98</v>
      </c>
      <c r="G10" s="333" t="s">
        <v>15</v>
      </c>
      <c r="H10" s="130" t="s">
        <v>16</v>
      </c>
      <c r="I10" s="98">
        <v>1</v>
      </c>
      <c r="J10" s="89" t="s">
        <v>116</v>
      </c>
      <c r="K10" s="109"/>
    </row>
    <row r="11" spans="1:11" ht="16.5" customHeight="1" thickBot="1">
      <c r="A11" s="91"/>
      <c r="B11" s="99"/>
      <c r="C11" s="99"/>
      <c r="D11" s="115"/>
      <c r="E11" s="101"/>
      <c r="F11" s="119"/>
      <c r="G11" s="334"/>
      <c r="H11" s="113"/>
      <c r="I11" s="99"/>
      <c r="J11" s="120"/>
      <c r="K11" s="110"/>
    </row>
    <row r="12" spans="1:11" ht="16.5" customHeight="1">
      <c r="A12" s="91"/>
      <c r="B12" s="103" t="s">
        <v>106</v>
      </c>
      <c r="C12" s="159">
        <v>7</v>
      </c>
      <c r="D12" s="159" t="s">
        <v>1</v>
      </c>
      <c r="E12" s="326">
        <v>109.34</v>
      </c>
      <c r="F12" s="319">
        <v>121.68</v>
      </c>
      <c r="G12" s="335"/>
      <c r="H12" s="3"/>
      <c r="I12" s="159">
        <v>2</v>
      </c>
      <c r="J12" s="328" t="s">
        <v>117</v>
      </c>
      <c r="K12" s="383">
        <v>138000</v>
      </c>
    </row>
    <row r="13" spans="1:11" ht="16.5" customHeight="1" thickBot="1">
      <c r="A13" s="91"/>
      <c r="B13" s="104"/>
      <c r="C13" s="160"/>
      <c r="D13" s="311"/>
      <c r="E13" s="327"/>
      <c r="F13" s="320"/>
      <c r="G13" s="336"/>
      <c r="H13" s="5"/>
      <c r="I13" s="311"/>
      <c r="J13" s="329"/>
      <c r="K13" s="384"/>
    </row>
    <row r="14" spans="1:11" ht="13.5" customHeight="1">
      <c r="A14" s="91"/>
      <c r="B14" s="92" t="s">
        <v>3</v>
      </c>
      <c r="C14" s="92">
        <v>10</v>
      </c>
      <c r="D14" s="116" t="s">
        <v>1</v>
      </c>
      <c r="E14" s="117">
        <v>97.26</v>
      </c>
      <c r="F14" s="129">
        <v>108.24</v>
      </c>
      <c r="G14" s="337" t="s">
        <v>17</v>
      </c>
      <c r="H14" s="112" t="s">
        <v>18</v>
      </c>
      <c r="I14" s="92">
        <v>1</v>
      </c>
      <c r="J14" s="97" t="s">
        <v>123</v>
      </c>
      <c r="K14" s="107"/>
    </row>
    <row r="15" spans="1:11" ht="17.25" customHeight="1" thickBot="1">
      <c r="A15" s="91"/>
      <c r="B15" s="99"/>
      <c r="C15" s="99"/>
      <c r="D15" s="115"/>
      <c r="E15" s="101"/>
      <c r="F15" s="119"/>
      <c r="G15" s="334"/>
      <c r="H15" s="113"/>
      <c r="I15" s="99"/>
      <c r="J15" s="120"/>
      <c r="K15" s="108"/>
    </row>
    <row r="16" spans="12:15" ht="15" customHeight="1" hidden="1" thickBot="1">
      <c r="L16" s="7"/>
      <c r="M16" s="8"/>
      <c r="N16" s="9"/>
      <c r="O16" s="9"/>
    </row>
    <row r="17" spans="2:14" ht="15.75" customHeight="1">
      <c r="B17" s="312" t="s">
        <v>164</v>
      </c>
      <c r="C17" s="312"/>
      <c r="D17" s="312"/>
      <c r="E17" s="312"/>
      <c r="F17" s="312"/>
      <c r="G17" s="312"/>
      <c r="H17" s="312"/>
      <c r="I17" s="312"/>
      <c r="J17" s="312"/>
      <c r="K17" s="312"/>
      <c r="M17" s="10"/>
      <c r="N17" s="11"/>
    </row>
    <row r="18" spans="2:13" ht="12.75" customHeight="1" thickBot="1"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M18" s="12"/>
    </row>
    <row r="19" spans="2:11" ht="15.75" customHeight="1">
      <c r="B19" s="94" t="s">
        <v>108</v>
      </c>
      <c r="C19" s="81" t="s">
        <v>118</v>
      </c>
      <c r="D19" s="102" t="s">
        <v>109</v>
      </c>
      <c r="E19" s="102" t="s">
        <v>110</v>
      </c>
      <c r="F19" s="81" t="s">
        <v>111</v>
      </c>
      <c r="G19" s="81" t="s">
        <v>10</v>
      </c>
      <c r="H19" s="81" t="s">
        <v>11</v>
      </c>
      <c r="I19" s="81" t="s">
        <v>112</v>
      </c>
      <c r="J19" s="102" t="s">
        <v>9</v>
      </c>
      <c r="K19" s="81" t="s">
        <v>113</v>
      </c>
    </row>
    <row r="20" spans="2:11" ht="15.75" customHeight="1">
      <c r="B20" s="95"/>
      <c r="C20" s="111"/>
      <c r="D20" s="98"/>
      <c r="E20" s="105"/>
      <c r="F20" s="82"/>
      <c r="G20" s="82"/>
      <c r="H20" s="82"/>
      <c r="I20" s="82"/>
      <c r="J20" s="105"/>
      <c r="K20" s="82"/>
    </row>
    <row r="21" spans="2:11" ht="15.75" customHeight="1" thickBot="1">
      <c r="B21" s="96"/>
      <c r="C21" s="110"/>
      <c r="D21" s="99"/>
      <c r="E21" s="106"/>
      <c r="F21" s="83"/>
      <c r="G21" s="83"/>
      <c r="H21" s="83"/>
      <c r="I21" s="83"/>
      <c r="J21" s="106"/>
      <c r="K21" s="83"/>
    </row>
    <row r="22" spans="2:11" ht="15.75" customHeight="1">
      <c r="B22" s="92" t="s">
        <v>0</v>
      </c>
      <c r="C22" s="92">
        <v>4</v>
      </c>
      <c r="D22" s="92" t="s">
        <v>1</v>
      </c>
      <c r="E22" s="128">
        <v>100.69</v>
      </c>
      <c r="F22" s="129">
        <v>115.21</v>
      </c>
      <c r="G22" s="337" t="s">
        <v>19</v>
      </c>
      <c r="H22" s="112" t="s">
        <v>20</v>
      </c>
      <c r="I22" s="92">
        <v>2</v>
      </c>
      <c r="J22" s="97" t="s">
        <v>119</v>
      </c>
      <c r="K22" s="133"/>
    </row>
    <row r="23" spans="2:11" ht="15.75" customHeight="1" thickBot="1">
      <c r="B23" s="93"/>
      <c r="C23" s="93"/>
      <c r="D23" s="93"/>
      <c r="E23" s="123"/>
      <c r="F23" s="125"/>
      <c r="G23" s="338"/>
      <c r="H23" s="127"/>
      <c r="I23" s="93"/>
      <c r="J23" s="90"/>
      <c r="K23" s="134"/>
    </row>
    <row r="24" spans="2:11" ht="15.75" customHeight="1">
      <c r="B24" s="121" t="s">
        <v>0</v>
      </c>
      <c r="C24" s="121">
        <v>5</v>
      </c>
      <c r="D24" s="121" t="s">
        <v>1</v>
      </c>
      <c r="E24" s="122">
        <v>68.28</v>
      </c>
      <c r="F24" s="124">
        <v>78.13</v>
      </c>
      <c r="G24" s="337" t="s">
        <v>21</v>
      </c>
      <c r="H24" s="126" t="s">
        <v>22</v>
      </c>
      <c r="I24" s="121">
        <v>1</v>
      </c>
      <c r="J24" s="89" t="s">
        <v>120</v>
      </c>
      <c r="K24" s="135"/>
    </row>
    <row r="25" spans="2:11" ht="15.75" customHeight="1" thickBot="1">
      <c r="B25" s="93"/>
      <c r="C25" s="93"/>
      <c r="D25" s="93"/>
      <c r="E25" s="123"/>
      <c r="F25" s="125"/>
      <c r="G25" s="338"/>
      <c r="H25" s="127"/>
      <c r="I25" s="93"/>
      <c r="J25" s="90"/>
      <c r="K25" s="134"/>
    </row>
    <row r="26" spans="2:11" ht="15.75" customHeight="1">
      <c r="B26" s="92" t="s">
        <v>2</v>
      </c>
      <c r="C26" s="92">
        <v>7</v>
      </c>
      <c r="D26" s="92" t="s">
        <v>1</v>
      </c>
      <c r="E26" s="128">
        <v>103.55</v>
      </c>
      <c r="F26" s="129">
        <v>118.48</v>
      </c>
      <c r="G26" s="337" t="s">
        <v>23</v>
      </c>
      <c r="H26" s="126" t="s">
        <v>22</v>
      </c>
      <c r="I26" s="92">
        <v>2</v>
      </c>
      <c r="J26" s="97" t="s">
        <v>119</v>
      </c>
      <c r="K26" s="133"/>
    </row>
    <row r="27" spans="2:11" ht="15.75" customHeight="1" thickBot="1">
      <c r="B27" s="93"/>
      <c r="C27" s="93"/>
      <c r="D27" s="93"/>
      <c r="E27" s="123"/>
      <c r="F27" s="125"/>
      <c r="G27" s="338"/>
      <c r="H27" s="127"/>
      <c r="I27" s="93"/>
      <c r="J27" s="90"/>
      <c r="K27" s="134"/>
    </row>
    <row r="28" spans="2:11" ht="15.75" customHeight="1">
      <c r="B28" s="121" t="s">
        <v>2</v>
      </c>
      <c r="C28" s="121">
        <v>9</v>
      </c>
      <c r="D28" s="121" t="s">
        <v>1</v>
      </c>
      <c r="E28" s="122">
        <v>78.68</v>
      </c>
      <c r="F28" s="124">
        <v>90.03</v>
      </c>
      <c r="G28" s="337" t="s">
        <v>24</v>
      </c>
      <c r="H28" s="126" t="s">
        <v>22</v>
      </c>
      <c r="I28" s="121">
        <v>1</v>
      </c>
      <c r="J28" s="89" t="s">
        <v>121</v>
      </c>
      <c r="K28" s="135"/>
    </row>
    <row r="29" spans="2:11" ht="15.75" customHeight="1" thickBot="1">
      <c r="B29" s="99"/>
      <c r="C29" s="99"/>
      <c r="D29" s="99"/>
      <c r="E29" s="131"/>
      <c r="F29" s="119"/>
      <c r="G29" s="338"/>
      <c r="H29" s="127"/>
      <c r="I29" s="99"/>
      <c r="J29" s="120"/>
      <c r="K29" s="136"/>
    </row>
    <row r="30" spans="2:11" ht="15.75" customHeight="1">
      <c r="B30" s="92" t="s">
        <v>6</v>
      </c>
      <c r="C30" s="92">
        <v>10</v>
      </c>
      <c r="D30" s="92" t="s">
        <v>1</v>
      </c>
      <c r="E30" s="128">
        <v>106.43</v>
      </c>
      <c r="F30" s="129">
        <v>121.78</v>
      </c>
      <c r="G30" s="337" t="s">
        <v>25</v>
      </c>
      <c r="H30" s="112" t="s">
        <v>26</v>
      </c>
      <c r="I30" s="92">
        <v>2</v>
      </c>
      <c r="J30" s="97" t="s">
        <v>119</v>
      </c>
      <c r="K30" s="133"/>
    </row>
    <row r="31" spans="2:11" ht="15.75" customHeight="1" thickBot="1">
      <c r="B31" s="93"/>
      <c r="C31" s="93"/>
      <c r="D31" s="93"/>
      <c r="E31" s="123"/>
      <c r="F31" s="125"/>
      <c r="G31" s="338"/>
      <c r="H31" s="127"/>
      <c r="I31" s="93"/>
      <c r="J31" s="90"/>
      <c r="K31" s="134"/>
    </row>
    <row r="32" spans="2:11" ht="15.75" customHeight="1">
      <c r="B32" s="121" t="s">
        <v>6</v>
      </c>
      <c r="C32" s="121">
        <v>11</v>
      </c>
      <c r="D32" s="121" t="s">
        <v>1</v>
      </c>
      <c r="E32" s="122">
        <v>71.36</v>
      </c>
      <c r="F32" s="124">
        <v>81.65</v>
      </c>
      <c r="G32" s="337" t="s">
        <v>27</v>
      </c>
      <c r="H32" s="126" t="s">
        <v>28</v>
      </c>
      <c r="I32" s="121">
        <v>1</v>
      </c>
      <c r="J32" s="89" t="s">
        <v>120</v>
      </c>
      <c r="K32" s="135"/>
    </row>
    <row r="33" spans="2:11" ht="15.75" customHeight="1" thickBot="1">
      <c r="B33" s="93"/>
      <c r="C33" s="93"/>
      <c r="D33" s="93"/>
      <c r="E33" s="123"/>
      <c r="F33" s="125"/>
      <c r="G33" s="338"/>
      <c r="H33" s="127"/>
      <c r="I33" s="93"/>
      <c r="J33" s="90"/>
      <c r="K33" s="134"/>
    </row>
    <row r="34" spans="2:11" ht="15.75" customHeight="1">
      <c r="B34" s="92" t="s">
        <v>29</v>
      </c>
      <c r="C34" s="92">
        <v>13</v>
      </c>
      <c r="D34" s="92" t="s">
        <v>1</v>
      </c>
      <c r="E34" s="128">
        <v>109.34</v>
      </c>
      <c r="F34" s="129">
        <v>125.11</v>
      </c>
      <c r="G34" s="337" t="s">
        <v>30</v>
      </c>
      <c r="H34" s="112" t="s">
        <v>31</v>
      </c>
      <c r="I34" s="92">
        <v>2</v>
      </c>
      <c r="J34" s="97" t="s">
        <v>119</v>
      </c>
      <c r="K34" s="107"/>
    </row>
    <row r="35" spans="2:11" ht="15.75" customHeight="1" thickBot="1">
      <c r="B35" s="93"/>
      <c r="C35" s="93"/>
      <c r="D35" s="93"/>
      <c r="E35" s="123"/>
      <c r="F35" s="125"/>
      <c r="G35" s="338"/>
      <c r="H35" s="127"/>
      <c r="I35" s="93"/>
      <c r="J35" s="90"/>
      <c r="K35" s="108"/>
    </row>
    <row r="36" spans="2:11" ht="15.75" customHeight="1">
      <c r="B36" s="121" t="s">
        <v>29</v>
      </c>
      <c r="C36" s="121">
        <v>14</v>
      </c>
      <c r="D36" s="121" t="s">
        <v>1</v>
      </c>
      <c r="E36" s="122">
        <v>73.93</v>
      </c>
      <c r="F36" s="124">
        <v>84.59</v>
      </c>
      <c r="G36" s="337" t="s">
        <v>32</v>
      </c>
      <c r="H36" s="126" t="s">
        <v>33</v>
      </c>
      <c r="I36" s="121">
        <v>1</v>
      </c>
      <c r="J36" s="89" t="s">
        <v>120</v>
      </c>
      <c r="K36" s="135"/>
    </row>
    <row r="37" spans="2:11" ht="15.75" customHeight="1" thickBot="1">
      <c r="B37" s="93"/>
      <c r="C37" s="93"/>
      <c r="D37" s="93"/>
      <c r="E37" s="123"/>
      <c r="F37" s="125"/>
      <c r="G37" s="338"/>
      <c r="H37" s="127"/>
      <c r="I37" s="93"/>
      <c r="J37" s="90"/>
      <c r="K37" s="134"/>
    </row>
    <row r="38" spans="2:11" ht="15.75" customHeight="1">
      <c r="B38" s="121" t="s">
        <v>29</v>
      </c>
      <c r="C38" s="121">
        <v>15</v>
      </c>
      <c r="D38" s="121" t="s">
        <v>1</v>
      </c>
      <c r="E38" s="122">
        <v>83.8</v>
      </c>
      <c r="F38" s="124">
        <v>95.89</v>
      </c>
      <c r="G38" s="337" t="s">
        <v>34</v>
      </c>
      <c r="H38" s="126" t="s">
        <v>28</v>
      </c>
      <c r="I38" s="121">
        <v>1</v>
      </c>
      <c r="J38" s="89" t="s">
        <v>121</v>
      </c>
      <c r="K38" s="135"/>
    </row>
    <row r="39" spans="2:11" ht="15.75" customHeight="1" thickBot="1">
      <c r="B39" s="99"/>
      <c r="C39" s="99"/>
      <c r="D39" s="99"/>
      <c r="E39" s="131"/>
      <c r="F39" s="119"/>
      <c r="G39" s="338"/>
      <c r="H39" s="113"/>
      <c r="I39" s="99"/>
      <c r="J39" s="120"/>
      <c r="K39" s="136"/>
    </row>
    <row r="40" spans="2:11" ht="15.75" customHeight="1">
      <c r="B40" s="92" t="s">
        <v>3</v>
      </c>
      <c r="C40" s="92">
        <v>16</v>
      </c>
      <c r="D40" s="92" t="s">
        <v>1</v>
      </c>
      <c r="E40" s="128">
        <v>97.26</v>
      </c>
      <c r="F40" s="129">
        <v>111.29</v>
      </c>
      <c r="G40" s="337" t="s">
        <v>35</v>
      </c>
      <c r="H40" s="112" t="s">
        <v>36</v>
      </c>
      <c r="I40" s="92"/>
      <c r="J40" s="97" t="s">
        <v>123</v>
      </c>
      <c r="K40" s="133"/>
    </row>
    <row r="41" spans="2:11" ht="15.75" customHeight="1" thickBot="1">
      <c r="B41" s="99"/>
      <c r="C41" s="99"/>
      <c r="D41" s="99"/>
      <c r="E41" s="131"/>
      <c r="F41" s="119"/>
      <c r="G41" s="338"/>
      <c r="H41" s="113"/>
      <c r="I41" s="99"/>
      <c r="J41" s="120"/>
      <c r="K41" s="136"/>
    </row>
    <row r="42" spans="2:11" ht="15.75" customHeight="1">
      <c r="B42" s="15" t="s">
        <v>3</v>
      </c>
      <c r="C42" s="15">
        <v>17</v>
      </c>
      <c r="D42" s="16" t="s">
        <v>5</v>
      </c>
      <c r="E42" s="84">
        <v>191.32</v>
      </c>
      <c r="F42" s="129">
        <v>214.14</v>
      </c>
      <c r="G42" s="339">
        <f>N42*1.1</f>
        <v>0</v>
      </c>
      <c r="H42" s="112">
        <f>G42/F42</f>
        <v>0</v>
      </c>
      <c r="I42" s="92">
        <v>1</v>
      </c>
      <c r="J42" s="97" t="s">
        <v>122</v>
      </c>
      <c r="K42" s="133"/>
    </row>
    <row r="43" spans="2:11" ht="15.75" customHeight="1">
      <c r="B43" s="17" t="s">
        <v>4</v>
      </c>
      <c r="C43" s="17">
        <v>17</v>
      </c>
      <c r="D43" s="18" t="s">
        <v>14</v>
      </c>
      <c r="E43" s="85"/>
      <c r="F43" s="118"/>
      <c r="G43" s="340"/>
      <c r="H43" s="130"/>
      <c r="I43" s="98"/>
      <c r="J43" s="132"/>
      <c r="K43" s="137"/>
    </row>
    <row r="44" spans="2:11" ht="15.75" customHeight="1">
      <c r="B44" s="17" t="s">
        <v>4</v>
      </c>
      <c r="C44" s="17">
        <v>17</v>
      </c>
      <c r="D44" s="18" t="s">
        <v>13</v>
      </c>
      <c r="E44" s="85"/>
      <c r="F44" s="118"/>
      <c r="G44" s="340"/>
      <c r="H44" s="130"/>
      <c r="I44" s="98"/>
      <c r="J44" s="132"/>
      <c r="K44" s="137"/>
    </row>
    <row r="45" spans="2:11" ht="15" customHeight="1" thickBot="1">
      <c r="B45" s="19" t="s">
        <v>7</v>
      </c>
      <c r="C45" s="19">
        <v>17</v>
      </c>
      <c r="D45" s="20" t="s">
        <v>12</v>
      </c>
      <c r="E45" s="86"/>
      <c r="F45" s="119"/>
      <c r="G45" s="341"/>
      <c r="H45" s="113"/>
      <c r="I45" s="99"/>
      <c r="J45" s="120"/>
      <c r="K45" s="136"/>
    </row>
    <row r="46" ht="15.75" customHeight="1" hidden="1" thickBot="1"/>
    <row r="47" ht="15.75" customHeight="1" hidden="1" thickBot="1"/>
    <row r="48" spans="2:11" ht="15.75" customHeight="1">
      <c r="B48" s="315" t="s">
        <v>165</v>
      </c>
      <c r="C48" s="315"/>
      <c r="D48" s="315"/>
      <c r="E48" s="315"/>
      <c r="F48" s="315"/>
      <c r="G48" s="315"/>
      <c r="H48" s="315"/>
      <c r="I48" s="315"/>
      <c r="J48" s="315"/>
      <c r="K48" s="315"/>
    </row>
    <row r="49" spans="2:11" ht="15.75" customHeight="1" thickBot="1">
      <c r="B49" s="316"/>
      <c r="C49" s="316"/>
      <c r="D49" s="316"/>
      <c r="E49" s="316"/>
      <c r="F49" s="316"/>
      <c r="G49" s="316"/>
      <c r="H49" s="316"/>
      <c r="I49" s="316"/>
      <c r="J49" s="316"/>
      <c r="K49" s="316"/>
    </row>
    <row r="50" spans="2:11" ht="15.75" customHeight="1">
      <c r="B50" s="94" t="s">
        <v>108</v>
      </c>
      <c r="C50" s="81" t="s">
        <v>118</v>
      </c>
      <c r="D50" s="102" t="s">
        <v>109</v>
      </c>
      <c r="E50" s="102" t="s">
        <v>110</v>
      </c>
      <c r="F50" s="81" t="s">
        <v>111</v>
      </c>
      <c r="G50" s="81" t="s">
        <v>10</v>
      </c>
      <c r="H50" s="81" t="s">
        <v>11</v>
      </c>
      <c r="I50" s="81" t="s">
        <v>112</v>
      </c>
      <c r="J50" s="102" t="s">
        <v>9</v>
      </c>
      <c r="K50" s="81" t="s">
        <v>113</v>
      </c>
    </row>
    <row r="51" spans="2:11" ht="15.75" customHeight="1">
      <c r="B51" s="95"/>
      <c r="C51" s="111"/>
      <c r="D51" s="98"/>
      <c r="E51" s="105"/>
      <c r="F51" s="82"/>
      <c r="G51" s="82"/>
      <c r="H51" s="82"/>
      <c r="I51" s="82"/>
      <c r="J51" s="105"/>
      <c r="K51" s="82"/>
    </row>
    <row r="52" spans="2:11" ht="39" customHeight="1" thickBot="1">
      <c r="B52" s="96"/>
      <c r="C52" s="110"/>
      <c r="D52" s="99"/>
      <c r="E52" s="106"/>
      <c r="F52" s="83"/>
      <c r="G52" s="83"/>
      <c r="H52" s="83"/>
      <c r="I52" s="83"/>
      <c r="J52" s="106"/>
      <c r="K52" s="83"/>
    </row>
    <row r="53" spans="2:11" ht="15.75" customHeight="1">
      <c r="B53" s="138" t="s">
        <v>0</v>
      </c>
      <c r="C53" s="138">
        <v>6</v>
      </c>
      <c r="D53" s="138" t="s">
        <v>1</v>
      </c>
      <c r="E53" s="140">
        <v>76.16</v>
      </c>
      <c r="F53" s="142">
        <v>87.13</v>
      </c>
      <c r="G53" s="342" t="s">
        <v>37</v>
      </c>
      <c r="H53" s="144" t="s">
        <v>38</v>
      </c>
      <c r="I53" s="138">
        <v>1</v>
      </c>
      <c r="J53" s="146" t="s">
        <v>124</v>
      </c>
      <c r="K53" s="146"/>
    </row>
    <row r="54" spans="2:11" ht="15.75" customHeight="1" thickBot="1">
      <c r="B54" s="139"/>
      <c r="C54" s="139"/>
      <c r="D54" s="139"/>
      <c r="E54" s="141"/>
      <c r="F54" s="143"/>
      <c r="G54" s="343"/>
      <c r="H54" s="145"/>
      <c r="I54" s="139"/>
      <c r="J54" s="147"/>
      <c r="K54" s="147"/>
    </row>
    <row r="55" spans="2:11" ht="15.75" customHeight="1">
      <c r="B55" s="138" t="s">
        <v>6</v>
      </c>
      <c r="C55" s="138">
        <v>12</v>
      </c>
      <c r="D55" s="138" t="s">
        <v>1</v>
      </c>
      <c r="E55" s="140">
        <v>81.23</v>
      </c>
      <c r="F55" s="142">
        <v>92.93</v>
      </c>
      <c r="G55" s="342" t="s">
        <v>39</v>
      </c>
      <c r="H55" s="144" t="s">
        <v>40</v>
      </c>
      <c r="I55" s="138">
        <v>1</v>
      </c>
      <c r="J55" s="146" t="s">
        <v>124</v>
      </c>
      <c r="K55" s="146"/>
    </row>
    <row r="56" spans="2:11" ht="16.5" customHeight="1" thickBot="1">
      <c r="B56" s="139"/>
      <c r="C56" s="139"/>
      <c r="D56" s="139"/>
      <c r="E56" s="141"/>
      <c r="F56" s="143"/>
      <c r="G56" s="343"/>
      <c r="H56" s="145"/>
      <c r="I56" s="139"/>
      <c r="J56" s="147"/>
      <c r="K56" s="147"/>
    </row>
    <row r="57" spans="2:11" ht="12.75" customHeight="1">
      <c r="B57" s="138" t="s">
        <v>29</v>
      </c>
      <c r="C57" s="138">
        <v>15</v>
      </c>
      <c r="D57" s="138" t="s">
        <v>1</v>
      </c>
      <c r="E57" s="140">
        <v>83.8</v>
      </c>
      <c r="F57" s="142">
        <v>95.87</v>
      </c>
      <c r="G57" s="342" t="s">
        <v>41</v>
      </c>
      <c r="H57" s="144" t="s">
        <v>42</v>
      </c>
      <c r="I57" s="138">
        <v>1</v>
      </c>
      <c r="J57" s="146" t="s">
        <v>124</v>
      </c>
      <c r="K57" s="146"/>
    </row>
    <row r="58" spans="2:11" ht="15.75" customHeight="1" thickBot="1">
      <c r="B58" s="139"/>
      <c r="C58" s="139"/>
      <c r="D58" s="139"/>
      <c r="E58" s="141"/>
      <c r="F58" s="143"/>
      <c r="G58" s="343"/>
      <c r="H58" s="145"/>
      <c r="I58" s="139"/>
      <c r="J58" s="147"/>
      <c r="K58" s="147"/>
    </row>
    <row r="59" spans="2:11" ht="22.5" customHeight="1">
      <c r="B59" s="92" t="s">
        <v>3</v>
      </c>
      <c r="C59" s="92">
        <v>16</v>
      </c>
      <c r="D59" s="92" t="s">
        <v>1</v>
      </c>
      <c r="E59" s="150">
        <v>97.26</v>
      </c>
      <c r="F59" s="129">
        <v>111.27</v>
      </c>
      <c r="G59" s="339">
        <f>M59*1.1</f>
        <v>0</v>
      </c>
      <c r="H59" s="112">
        <f>G59/F59</f>
        <v>0</v>
      </c>
      <c r="I59" s="92"/>
      <c r="J59" s="97" t="s">
        <v>123</v>
      </c>
      <c r="K59" s="97"/>
    </row>
    <row r="60" spans="2:11" ht="24.75" customHeight="1" thickBot="1">
      <c r="B60" s="99"/>
      <c r="C60" s="99"/>
      <c r="D60" s="99"/>
      <c r="E60" s="151"/>
      <c r="F60" s="119"/>
      <c r="G60" s="341"/>
      <c r="H60" s="113"/>
      <c r="I60" s="99"/>
      <c r="J60" s="120"/>
      <c r="K60" s="90"/>
    </row>
    <row r="61" spans="2:11" ht="12.75">
      <c r="B61" s="21" t="s">
        <v>3</v>
      </c>
      <c r="C61" s="21">
        <v>17</v>
      </c>
      <c r="D61" s="22" t="s">
        <v>5</v>
      </c>
      <c r="E61" s="23">
        <v>111.26</v>
      </c>
      <c r="F61" s="152">
        <v>214.12</v>
      </c>
      <c r="G61" s="344">
        <f>M61*1.1</f>
        <v>0</v>
      </c>
      <c r="H61" s="154">
        <f>G61/F61</f>
        <v>0</v>
      </c>
      <c r="I61" s="157">
        <v>1</v>
      </c>
      <c r="J61" s="148" t="s">
        <v>125</v>
      </c>
      <c r="K61" s="148"/>
    </row>
    <row r="62" spans="2:11" ht="15.75" customHeight="1">
      <c r="B62" s="24" t="s">
        <v>4</v>
      </c>
      <c r="C62" s="24">
        <v>17</v>
      </c>
      <c r="D62" s="25" t="s">
        <v>14</v>
      </c>
      <c r="E62" s="26">
        <v>24.5</v>
      </c>
      <c r="F62" s="153"/>
      <c r="G62" s="345"/>
      <c r="H62" s="155"/>
      <c r="I62" s="158"/>
      <c r="J62" s="149"/>
      <c r="K62" s="149"/>
    </row>
    <row r="63" spans="2:11" ht="12.75">
      <c r="B63" s="24" t="s">
        <v>4</v>
      </c>
      <c r="C63" s="24">
        <v>17</v>
      </c>
      <c r="D63" s="25" t="s">
        <v>13</v>
      </c>
      <c r="E63" s="26">
        <v>55.56</v>
      </c>
      <c r="F63" s="153"/>
      <c r="G63" s="345"/>
      <c r="H63" s="155"/>
      <c r="I63" s="158"/>
      <c r="J63" s="149"/>
      <c r="K63" s="149"/>
    </row>
    <row r="64" spans="2:11" ht="15.75" customHeight="1" thickBot="1">
      <c r="B64" s="28" t="s">
        <v>7</v>
      </c>
      <c r="C64" s="28">
        <v>17</v>
      </c>
      <c r="D64" s="29" t="s">
        <v>12</v>
      </c>
      <c r="E64" s="30">
        <f>SUM(E61:E63)</f>
        <v>191.32</v>
      </c>
      <c r="F64" s="143"/>
      <c r="G64" s="346"/>
      <c r="H64" s="156"/>
      <c r="I64" s="139"/>
      <c r="J64" s="147"/>
      <c r="K64" s="147"/>
    </row>
    <row r="65" ht="13.5" hidden="1" thickBot="1"/>
    <row r="66" ht="15.75" customHeight="1" hidden="1" thickBot="1"/>
    <row r="67" spans="2:11" ht="15" customHeight="1">
      <c r="B67" s="315" t="s">
        <v>166</v>
      </c>
      <c r="C67" s="315"/>
      <c r="D67" s="315"/>
      <c r="E67" s="315"/>
      <c r="F67" s="315"/>
      <c r="G67" s="315"/>
      <c r="H67" s="315"/>
      <c r="I67" s="315"/>
      <c r="J67" s="315"/>
      <c r="K67" s="315"/>
    </row>
    <row r="68" spans="2:11" ht="15.75" customHeight="1" thickBot="1">
      <c r="B68" s="316"/>
      <c r="C68" s="316"/>
      <c r="D68" s="316"/>
      <c r="E68" s="316"/>
      <c r="F68" s="316"/>
      <c r="G68" s="316"/>
      <c r="H68" s="316"/>
      <c r="I68" s="316"/>
      <c r="J68" s="316"/>
      <c r="K68" s="316"/>
    </row>
    <row r="69" spans="2:11" ht="18" customHeight="1">
      <c r="B69" s="94" t="s">
        <v>108</v>
      </c>
      <c r="C69" s="81" t="s">
        <v>118</v>
      </c>
      <c r="D69" s="102" t="s">
        <v>109</v>
      </c>
      <c r="E69" s="102" t="s">
        <v>110</v>
      </c>
      <c r="F69" s="81" t="s">
        <v>111</v>
      </c>
      <c r="G69" s="81" t="s">
        <v>10</v>
      </c>
      <c r="H69" s="81" t="s">
        <v>11</v>
      </c>
      <c r="I69" s="81" t="s">
        <v>112</v>
      </c>
      <c r="J69" s="102" t="s">
        <v>9</v>
      </c>
      <c r="K69" s="81" t="s">
        <v>113</v>
      </c>
    </row>
    <row r="70" spans="2:11" ht="15.75" customHeight="1">
      <c r="B70" s="95"/>
      <c r="C70" s="111"/>
      <c r="D70" s="98"/>
      <c r="E70" s="105"/>
      <c r="F70" s="82"/>
      <c r="G70" s="82"/>
      <c r="H70" s="82"/>
      <c r="I70" s="82"/>
      <c r="J70" s="105"/>
      <c r="K70" s="82"/>
    </row>
    <row r="71" spans="2:11" ht="13.5" thickBot="1">
      <c r="B71" s="96"/>
      <c r="C71" s="110"/>
      <c r="D71" s="99"/>
      <c r="E71" s="106"/>
      <c r="F71" s="83"/>
      <c r="G71" s="83"/>
      <c r="H71" s="83"/>
      <c r="I71" s="83"/>
      <c r="J71" s="106"/>
      <c r="K71" s="83"/>
    </row>
    <row r="72" spans="2:11" ht="15.75" customHeight="1">
      <c r="B72" s="159" t="s">
        <v>0</v>
      </c>
      <c r="C72" s="159">
        <v>4</v>
      </c>
      <c r="D72" s="159" t="s">
        <v>1</v>
      </c>
      <c r="E72" s="161"/>
      <c r="F72" s="163">
        <v>55.04</v>
      </c>
      <c r="G72" s="165"/>
      <c r="H72" s="165"/>
      <c r="I72" s="159">
        <v>1</v>
      </c>
      <c r="J72" s="167" t="s">
        <v>126</v>
      </c>
      <c r="K72" s="169"/>
    </row>
    <row r="73" spans="2:11" ht="13.5" thickBot="1">
      <c r="B73" s="160"/>
      <c r="C73" s="160"/>
      <c r="D73" s="160"/>
      <c r="E73" s="162"/>
      <c r="F73" s="164"/>
      <c r="G73" s="166"/>
      <c r="H73" s="166"/>
      <c r="I73" s="160"/>
      <c r="J73" s="168"/>
      <c r="K73" s="170"/>
    </row>
    <row r="74" spans="2:11" ht="15.75" customHeight="1">
      <c r="B74" s="297" t="s">
        <v>107</v>
      </c>
      <c r="C74" s="159" t="s">
        <v>43</v>
      </c>
      <c r="D74" s="159" t="s">
        <v>1</v>
      </c>
      <c r="E74" s="31"/>
      <c r="F74" s="32">
        <v>60.62</v>
      </c>
      <c r="G74" s="4"/>
      <c r="H74" s="4"/>
      <c r="I74" s="33">
        <v>0</v>
      </c>
      <c r="J74" s="87" t="s">
        <v>149</v>
      </c>
      <c r="K74" s="383">
        <v>50000</v>
      </c>
    </row>
    <row r="75" spans="2:11" ht="13.5" thickBot="1">
      <c r="B75" s="160"/>
      <c r="C75" s="160"/>
      <c r="D75" s="160"/>
      <c r="E75" s="31"/>
      <c r="F75" s="32"/>
      <c r="G75" s="4"/>
      <c r="H75" s="4"/>
      <c r="I75" s="33"/>
      <c r="J75" s="88"/>
      <c r="K75" s="376"/>
    </row>
    <row r="76" spans="2:11" ht="15.75" customHeight="1">
      <c r="B76" s="138" t="s">
        <v>2</v>
      </c>
      <c r="C76" s="138">
        <v>8</v>
      </c>
      <c r="D76" s="138" t="s">
        <v>1</v>
      </c>
      <c r="E76" s="172">
        <v>69.45</v>
      </c>
      <c r="F76" s="142">
        <v>79.8</v>
      </c>
      <c r="G76" s="342" t="s">
        <v>44</v>
      </c>
      <c r="H76" s="144" t="s">
        <v>16</v>
      </c>
      <c r="I76" s="138">
        <v>1</v>
      </c>
      <c r="J76" s="89" t="s">
        <v>120</v>
      </c>
      <c r="K76" s="135"/>
    </row>
    <row r="77" spans="2:11" ht="13.5" thickBot="1">
      <c r="B77" s="171"/>
      <c r="C77" s="171"/>
      <c r="D77" s="171"/>
      <c r="E77" s="173"/>
      <c r="F77" s="174"/>
      <c r="G77" s="343"/>
      <c r="H77" s="175"/>
      <c r="I77" s="171"/>
      <c r="J77" s="90"/>
      <c r="K77" s="134"/>
    </row>
    <row r="78" spans="2:11" ht="15.75" customHeight="1">
      <c r="B78" s="138" t="s">
        <v>2</v>
      </c>
      <c r="C78" s="138">
        <v>9</v>
      </c>
      <c r="D78" s="138" t="s">
        <v>1</v>
      </c>
      <c r="E78" s="172">
        <v>78.68</v>
      </c>
      <c r="F78" s="142">
        <v>90.4</v>
      </c>
      <c r="G78" s="342" t="s">
        <v>45</v>
      </c>
      <c r="H78" s="144" t="s">
        <v>46</v>
      </c>
      <c r="I78" s="138">
        <v>1</v>
      </c>
      <c r="J78" s="146" t="s">
        <v>124</v>
      </c>
      <c r="K78" s="135"/>
    </row>
    <row r="79" spans="2:11" ht="13.5" thickBot="1">
      <c r="B79" s="139"/>
      <c r="C79" s="139"/>
      <c r="D79" s="139"/>
      <c r="E79" s="176"/>
      <c r="F79" s="143"/>
      <c r="G79" s="343"/>
      <c r="H79" s="145"/>
      <c r="I79" s="139"/>
      <c r="J79" s="147"/>
      <c r="K79" s="136"/>
    </row>
    <row r="80" spans="2:11" ht="15.75" customHeight="1">
      <c r="B80" s="138" t="s">
        <v>29</v>
      </c>
      <c r="C80" s="138">
        <v>14</v>
      </c>
      <c r="D80" s="138" t="s">
        <v>1</v>
      </c>
      <c r="E80" s="172">
        <v>73.93</v>
      </c>
      <c r="F80" s="142">
        <v>84.94</v>
      </c>
      <c r="G80" s="342" t="s">
        <v>47</v>
      </c>
      <c r="H80" s="144" t="s">
        <v>48</v>
      </c>
      <c r="I80" s="138">
        <v>1</v>
      </c>
      <c r="J80" s="89" t="s">
        <v>120</v>
      </c>
      <c r="K80" s="135"/>
    </row>
    <row r="81" spans="2:11" ht="13.5" thickBot="1">
      <c r="B81" s="171"/>
      <c r="C81" s="171"/>
      <c r="D81" s="171"/>
      <c r="E81" s="173"/>
      <c r="F81" s="174"/>
      <c r="G81" s="343"/>
      <c r="H81" s="175"/>
      <c r="I81" s="171"/>
      <c r="J81" s="90"/>
      <c r="K81" s="134"/>
    </row>
    <row r="82" spans="2:11" ht="15.75" customHeight="1">
      <c r="B82" s="138" t="s">
        <v>29</v>
      </c>
      <c r="C82" s="138">
        <v>15</v>
      </c>
      <c r="D82" s="138" t="s">
        <v>1</v>
      </c>
      <c r="E82" s="172">
        <v>83.8</v>
      </c>
      <c r="F82" s="142">
        <v>96.28</v>
      </c>
      <c r="G82" s="342" t="s">
        <v>49</v>
      </c>
      <c r="H82" s="144" t="s">
        <v>50</v>
      </c>
      <c r="I82" s="138">
        <v>1</v>
      </c>
      <c r="J82" s="146" t="s">
        <v>124</v>
      </c>
      <c r="K82" s="135"/>
    </row>
    <row r="83" spans="2:11" ht="13.5" thickBot="1">
      <c r="B83" s="139"/>
      <c r="C83" s="139"/>
      <c r="D83" s="139"/>
      <c r="E83" s="176"/>
      <c r="F83" s="143"/>
      <c r="G83" s="343"/>
      <c r="H83" s="145"/>
      <c r="I83" s="139"/>
      <c r="J83" s="147"/>
      <c r="K83" s="136"/>
    </row>
    <row r="84" spans="2:11" ht="15.75" customHeight="1">
      <c r="B84" s="157" t="s">
        <v>3</v>
      </c>
      <c r="C84" s="157">
        <v>16</v>
      </c>
      <c r="D84" s="157" t="s">
        <v>1</v>
      </c>
      <c r="E84" s="177">
        <v>97.26</v>
      </c>
      <c r="F84" s="152">
        <v>111.75</v>
      </c>
      <c r="G84" s="344">
        <f>M84*1.1</f>
        <v>0</v>
      </c>
      <c r="H84" s="154">
        <f>G84/F84</f>
        <v>0</v>
      </c>
      <c r="I84" s="157">
        <v>1</v>
      </c>
      <c r="J84" s="97" t="s">
        <v>123</v>
      </c>
      <c r="K84" s="133"/>
    </row>
    <row r="85" spans="2:11" ht="13.5" thickBot="1">
      <c r="B85" s="139"/>
      <c r="C85" s="139"/>
      <c r="D85" s="139"/>
      <c r="E85" s="176"/>
      <c r="F85" s="143"/>
      <c r="G85" s="347"/>
      <c r="H85" s="156"/>
      <c r="I85" s="139"/>
      <c r="J85" s="120"/>
      <c r="K85" s="136"/>
    </row>
    <row r="86" spans="2:11" ht="15.75" customHeight="1">
      <c r="B86" s="21" t="s">
        <v>3</v>
      </c>
      <c r="C86" s="21">
        <v>17</v>
      </c>
      <c r="D86" s="35" t="s">
        <v>5</v>
      </c>
      <c r="E86" s="36">
        <v>111.26</v>
      </c>
      <c r="F86" s="152">
        <v>214.89</v>
      </c>
      <c r="G86" s="344">
        <f>M86*1.1</f>
        <v>0</v>
      </c>
      <c r="H86" s="154">
        <f>G86/F86</f>
        <v>0</v>
      </c>
      <c r="I86" s="157">
        <v>1</v>
      </c>
      <c r="J86" s="148" t="s">
        <v>127</v>
      </c>
      <c r="K86" s="133"/>
    </row>
    <row r="87" spans="2:11" ht="12.75">
      <c r="B87" s="24" t="s">
        <v>4</v>
      </c>
      <c r="C87" s="24">
        <v>17</v>
      </c>
      <c r="D87" s="25" t="s">
        <v>14</v>
      </c>
      <c r="E87" s="37">
        <v>24.5</v>
      </c>
      <c r="F87" s="153"/>
      <c r="G87" s="345"/>
      <c r="H87" s="155"/>
      <c r="I87" s="158"/>
      <c r="J87" s="149"/>
      <c r="K87" s="137"/>
    </row>
    <row r="88" spans="2:11" ht="15.75" customHeight="1">
      <c r="B88" s="24" t="s">
        <v>4</v>
      </c>
      <c r="C88" s="24">
        <v>17</v>
      </c>
      <c r="D88" s="25" t="s">
        <v>13</v>
      </c>
      <c r="E88" s="37">
        <v>55.56</v>
      </c>
      <c r="F88" s="153"/>
      <c r="G88" s="345"/>
      <c r="H88" s="155"/>
      <c r="I88" s="158"/>
      <c r="J88" s="149"/>
      <c r="K88" s="137"/>
    </row>
    <row r="89" spans="2:11" ht="21.75" customHeight="1" thickBot="1">
      <c r="B89" s="28" t="s">
        <v>7</v>
      </c>
      <c r="C89" s="28">
        <v>17</v>
      </c>
      <c r="D89" s="29" t="s">
        <v>12</v>
      </c>
      <c r="E89" s="38">
        <f>SUM(E86:E88)</f>
        <v>191.32</v>
      </c>
      <c r="F89" s="143"/>
      <c r="G89" s="346"/>
      <c r="H89" s="156"/>
      <c r="I89" s="139"/>
      <c r="J89" s="147"/>
      <c r="K89" s="136"/>
    </row>
    <row r="90" ht="15.75" customHeight="1" hidden="1"/>
    <row r="91" ht="12.75" hidden="1"/>
    <row r="92" spans="1:11" ht="28.5" customHeight="1" thickBot="1">
      <c r="A92" s="317" t="s">
        <v>167</v>
      </c>
      <c r="B92" s="317"/>
      <c r="C92" s="317"/>
      <c r="D92" s="317"/>
      <c r="E92" s="317"/>
      <c r="F92" s="317"/>
      <c r="G92" s="317"/>
      <c r="H92" s="317"/>
      <c r="I92" s="317"/>
      <c r="J92" s="317"/>
      <c r="K92" s="317"/>
    </row>
    <row r="93" spans="1:11" ht="15.75" customHeight="1">
      <c r="A93" s="178" t="s">
        <v>8</v>
      </c>
      <c r="B93" s="94" t="s">
        <v>108</v>
      </c>
      <c r="C93" s="81" t="s">
        <v>118</v>
      </c>
      <c r="D93" s="102" t="s">
        <v>109</v>
      </c>
      <c r="E93" s="102" t="s">
        <v>110</v>
      </c>
      <c r="F93" s="81" t="s">
        <v>111</v>
      </c>
      <c r="G93" s="81" t="s">
        <v>10</v>
      </c>
      <c r="H93" s="81" t="s">
        <v>11</v>
      </c>
      <c r="I93" s="81" t="s">
        <v>112</v>
      </c>
      <c r="J93" s="102" t="s">
        <v>9</v>
      </c>
      <c r="K93" s="81" t="s">
        <v>113</v>
      </c>
    </row>
    <row r="94" spans="1:11" ht="15.75" customHeight="1">
      <c r="A94" s="179"/>
      <c r="B94" s="95"/>
      <c r="C94" s="111"/>
      <c r="D94" s="98"/>
      <c r="E94" s="105"/>
      <c r="F94" s="82"/>
      <c r="G94" s="82"/>
      <c r="H94" s="82"/>
      <c r="I94" s="82"/>
      <c r="J94" s="105"/>
      <c r="K94" s="82"/>
    </row>
    <row r="95" spans="1:11" ht="17.25" customHeight="1" thickBot="1">
      <c r="A95" s="180"/>
      <c r="B95" s="96"/>
      <c r="C95" s="110"/>
      <c r="D95" s="99"/>
      <c r="E95" s="106"/>
      <c r="F95" s="83"/>
      <c r="G95" s="83"/>
      <c r="H95" s="83"/>
      <c r="I95" s="83"/>
      <c r="J95" s="106"/>
      <c r="K95" s="83"/>
    </row>
    <row r="96" spans="1:11" ht="12.75" customHeight="1">
      <c r="A96" s="179" t="s">
        <v>114</v>
      </c>
      <c r="B96" s="39" t="s">
        <v>51</v>
      </c>
      <c r="C96" s="39">
        <v>2</v>
      </c>
      <c r="D96" s="40" t="s">
        <v>1</v>
      </c>
      <c r="E96" s="41">
        <v>39.51</v>
      </c>
      <c r="F96" s="181">
        <v>91.7</v>
      </c>
      <c r="G96" s="184"/>
      <c r="H96" s="184"/>
      <c r="I96" s="187">
        <v>1</v>
      </c>
      <c r="J96" s="190" t="s">
        <v>148</v>
      </c>
      <c r="K96" s="385">
        <v>41000</v>
      </c>
    </row>
    <row r="97" spans="1:11" ht="15.75" customHeight="1">
      <c r="A97" s="179"/>
      <c r="B97" s="42" t="s">
        <v>51</v>
      </c>
      <c r="C97" s="193" t="s">
        <v>52</v>
      </c>
      <c r="D97" s="194"/>
      <c r="E97" s="43">
        <v>42.84</v>
      </c>
      <c r="F97" s="182"/>
      <c r="G97" s="185"/>
      <c r="H97" s="185"/>
      <c r="I97" s="188"/>
      <c r="J97" s="191"/>
      <c r="K97" s="386"/>
    </row>
    <row r="98" spans="1:11" ht="25.5" customHeight="1">
      <c r="A98" s="179"/>
      <c r="B98" s="42" t="s">
        <v>51</v>
      </c>
      <c r="C98" s="42">
        <v>2</v>
      </c>
      <c r="D98" s="44" t="s">
        <v>53</v>
      </c>
      <c r="E98" s="45">
        <f>SUM(E96:E97)</f>
        <v>82.35</v>
      </c>
      <c r="F98" s="183"/>
      <c r="G98" s="186"/>
      <c r="H98" s="186"/>
      <c r="I98" s="189"/>
      <c r="J98" s="192"/>
      <c r="K98" s="387"/>
    </row>
    <row r="99" spans="1:11" ht="15.75" customHeight="1">
      <c r="A99" s="179"/>
      <c r="B99" s="46" t="s">
        <v>51</v>
      </c>
      <c r="C99" s="46">
        <v>4</v>
      </c>
      <c r="D99" s="47" t="s">
        <v>1</v>
      </c>
      <c r="E99" s="48">
        <v>63.23</v>
      </c>
      <c r="F99" s="209">
        <v>98.51</v>
      </c>
      <c r="G99" s="348" t="s">
        <v>54</v>
      </c>
      <c r="H99" s="195" t="s">
        <v>55</v>
      </c>
      <c r="I99" s="198">
        <v>1</v>
      </c>
      <c r="J99" s="201" t="s">
        <v>128</v>
      </c>
      <c r="K99" s="204"/>
    </row>
    <row r="100" spans="1:11" ht="12.75">
      <c r="A100" s="179"/>
      <c r="B100" s="49" t="s">
        <v>51</v>
      </c>
      <c r="C100" s="207" t="s">
        <v>52</v>
      </c>
      <c r="D100" s="208"/>
      <c r="E100" s="50">
        <v>23.1</v>
      </c>
      <c r="F100" s="210"/>
      <c r="G100" s="349"/>
      <c r="H100" s="196"/>
      <c r="I100" s="199"/>
      <c r="J100" s="202"/>
      <c r="K100" s="205"/>
    </row>
    <row r="101" spans="1:11" ht="13.5" thickBot="1">
      <c r="A101" s="179"/>
      <c r="B101" s="51" t="s">
        <v>51</v>
      </c>
      <c r="C101" s="51">
        <v>4</v>
      </c>
      <c r="D101" s="52" t="s">
        <v>53</v>
      </c>
      <c r="E101" s="53">
        <f>E99+E100</f>
        <v>86.33</v>
      </c>
      <c r="F101" s="211"/>
      <c r="G101" s="350"/>
      <c r="H101" s="197"/>
      <c r="I101" s="200"/>
      <c r="J101" s="203"/>
      <c r="K101" s="206"/>
    </row>
    <row r="102" spans="1:11" ht="15.75" customHeight="1">
      <c r="A102" s="179"/>
      <c r="B102" s="92" t="s">
        <v>6</v>
      </c>
      <c r="C102" s="92">
        <v>13</v>
      </c>
      <c r="D102" s="92" t="s">
        <v>1</v>
      </c>
      <c r="E102" s="128">
        <v>109.34</v>
      </c>
      <c r="F102" s="129">
        <v>127.42</v>
      </c>
      <c r="G102" s="337">
        <v>174600</v>
      </c>
      <c r="H102" s="212">
        <f>G102/F102</f>
        <v>1370.2715429288965</v>
      </c>
      <c r="I102" s="92">
        <v>2</v>
      </c>
      <c r="J102" s="97" t="s">
        <v>129</v>
      </c>
      <c r="K102" s="107"/>
    </row>
    <row r="103" spans="1:11" ht="12.75">
      <c r="A103" s="179"/>
      <c r="B103" s="93"/>
      <c r="C103" s="93"/>
      <c r="D103" s="93"/>
      <c r="E103" s="123"/>
      <c r="F103" s="125"/>
      <c r="G103" s="338"/>
      <c r="H103" s="213"/>
      <c r="I103" s="93"/>
      <c r="J103" s="90"/>
      <c r="K103" s="108"/>
    </row>
    <row r="104" spans="1:11" ht="12.75">
      <c r="A104" s="179"/>
      <c r="B104" s="121" t="s">
        <v>6</v>
      </c>
      <c r="C104" s="121">
        <v>14</v>
      </c>
      <c r="D104" s="121" t="s">
        <v>1</v>
      </c>
      <c r="E104" s="122">
        <v>73.93</v>
      </c>
      <c r="F104" s="124">
        <v>86.15</v>
      </c>
      <c r="G104" s="351">
        <v>127600</v>
      </c>
      <c r="H104" s="214">
        <f>G104/F104</f>
        <v>1481.137550783517</v>
      </c>
      <c r="I104" s="121">
        <v>1</v>
      </c>
      <c r="J104" s="89" t="s">
        <v>130</v>
      </c>
      <c r="K104" s="109"/>
    </row>
    <row r="105" spans="1:11" ht="15.75" customHeight="1">
      <c r="A105" s="179"/>
      <c r="B105" s="93"/>
      <c r="C105" s="93"/>
      <c r="D105" s="93"/>
      <c r="E105" s="123"/>
      <c r="F105" s="125"/>
      <c r="G105" s="338"/>
      <c r="H105" s="213"/>
      <c r="I105" s="93"/>
      <c r="J105" s="90"/>
      <c r="K105" s="108"/>
    </row>
    <row r="106" spans="1:11" ht="12.75">
      <c r="A106" s="179"/>
      <c r="B106" s="121" t="s">
        <v>6</v>
      </c>
      <c r="C106" s="121">
        <v>15</v>
      </c>
      <c r="D106" s="121" t="s">
        <v>1</v>
      </c>
      <c r="E106" s="122">
        <v>82.21</v>
      </c>
      <c r="F106" s="124">
        <v>95.8</v>
      </c>
      <c r="G106" s="333">
        <v>138000</v>
      </c>
      <c r="H106" s="214">
        <f>G106/F106</f>
        <v>1440.5010438413362</v>
      </c>
      <c r="I106" s="121">
        <v>1</v>
      </c>
      <c r="J106" s="89" t="s">
        <v>131</v>
      </c>
      <c r="K106" s="109"/>
    </row>
    <row r="107" spans="1:11" ht="21.75" customHeight="1" thickBot="1">
      <c r="A107" s="179"/>
      <c r="B107" s="99"/>
      <c r="C107" s="99"/>
      <c r="D107" s="99"/>
      <c r="E107" s="131"/>
      <c r="F107" s="119"/>
      <c r="G107" s="338"/>
      <c r="H107" s="215"/>
      <c r="I107" s="99"/>
      <c r="J107" s="120"/>
      <c r="K107" s="110"/>
    </row>
    <row r="108" spans="1:11" ht="15.75" customHeight="1">
      <c r="A108" s="179"/>
      <c r="B108" s="21" t="s">
        <v>3</v>
      </c>
      <c r="C108" s="54">
        <v>17</v>
      </c>
      <c r="D108" s="22" t="s">
        <v>5</v>
      </c>
      <c r="E108" s="55">
        <v>114.3</v>
      </c>
      <c r="F108" s="216">
        <v>221.78</v>
      </c>
      <c r="G108" s="352">
        <f>M108*1.1</f>
        <v>0</v>
      </c>
      <c r="H108" s="217">
        <f>G108/F108</f>
        <v>0</v>
      </c>
      <c r="I108" s="220">
        <v>1</v>
      </c>
      <c r="J108" s="148" t="s">
        <v>132</v>
      </c>
      <c r="K108" s="148"/>
    </row>
    <row r="109" spans="1:11" ht="12.75">
      <c r="A109" s="179"/>
      <c r="B109" s="24" t="s">
        <v>4</v>
      </c>
      <c r="C109" s="49">
        <v>17</v>
      </c>
      <c r="D109" s="25" t="s">
        <v>14</v>
      </c>
      <c r="E109" s="50">
        <v>24.5</v>
      </c>
      <c r="F109" s="210"/>
      <c r="G109" s="353"/>
      <c r="H109" s="218"/>
      <c r="I109" s="199"/>
      <c r="J109" s="149"/>
      <c r="K109" s="149"/>
    </row>
    <row r="110" spans="1:11" ht="15.75" customHeight="1">
      <c r="A110" s="179"/>
      <c r="B110" s="24" t="s">
        <v>4</v>
      </c>
      <c r="C110" s="24">
        <v>17</v>
      </c>
      <c r="D110" s="25" t="s">
        <v>13</v>
      </c>
      <c r="E110" s="50">
        <v>56.28</v>
      </c>
      <c r="F110" s="210"/>
      <c r="G110" s="353"/>
      <c r="H110" s="218"/>
      <c r="I110" s="199"/>
      <c r="J110" s="149"/>
      <c r="K110" s="149"/>
    </row>
    <row r="111" spans="1:11" ht="26.25" thickBot="1">
      <c r="A111" s="180"/>
      <c r="B111" s="28" t="s">
        <v>7</v>
      </c>
      <c r="C111" s="28">
        <v>17</v>
      </c>
      <c r="D111" s="29" t="s">
        <v>12</v>
      </c>
      <c r="E111" s="53">
        <f>SUM(E108:E110)</f>
        <v>195.08</v>
      </c>
      <c r="F111" s="211"/>
      <c r="G111" s="354"/>
      <c r="H111" s="219"/>
      <c r="I111" s="200"/>
      <c r="J111" s="147"/>
      <c r="K111" s="147"/>
    </row>
    <row r="112" spans="1:11" ht="15.75" customHeight="1">
      <c r="A112" s="179" t="s">
        <v>115</v>
      </c>
      <c r="B112" s="121" t="s">
        <v>0</v>
      </c>
      <c r="C112" s="121">
        <v>2</v>
      </c>
      <c r="D112" s="121" t="s">
        <v>1</v>
      </c>
      <c r="E112" s="122">
        <v>69.45</v>
      </c>
      <c r="F112" s="124">
        <v>80.93</v>
      </c>
      <c r="G112" s="351">
        <v>85000</v>
      </c>
      <c r="H112" s="214">
        <f>G112/F112</f>
        <v>1050.2903743976276</v>
      </c>
      <c r="I112" s="121">
        <v>1</v>
      </c>
      <c r="J112" s="89" t="s">
        <v>130</v>
      </c>
      <c r="K112" s="107"/>
    </row>
    <row r="113" spans="1:11" ht="13.5" thickBot="1">
      <c r="A113" s="179"/>
      <c r="B113" s="93"/>
      <c r="C113" s="93"/>
      <c r="D113" s="93"/>
      <c r="E113" s="123"/>
      <c r="F113" s="125"/>
      <c r="G113" s="338"/>
      <c r="H113" s="213"/>
      <c r="I113" s="93"/>
      <c r="J113" s="90"/>
      <c r="K113" s="108"/>
    </row>
    <row r="114" spans="1:11" ht="15.75" customHeight="1">
      <c r="A114" s="179"/>
      <c r="B114" s="198" t="s">
        <v>56</v>
      </c>
      <c r="C114" s="198" t="s">
        <v>57</v>
      </c>
      <c r="D114" s="198" t="s">
        <v>1</v>
      </c>
      <c r="E114" s="222">
        <v>54.88</v>
      </c>
      <c r="F114" s="209">
        <v>63.95</v>
      </c>
      <c r="G114" s="355">
        <v>64000</v>
      </c>
      <c r="H114" s="225">
        <v>1000</v>
      </c>
      <c r="I114" s="198">
        <v>1</v>
      </c>
      <c r="J114" s="201" t="s">
        <v>133</v>
      </c>
      <c r="K114" s="228"/>
    </row>
    <row r="115" spans="1:11" ht="13.5" thickBot="1">
      <c r="A115" s="179"/>
      <c r="B115" s="221"/>
      <c r="C115" s="221"/>
      <c r="D115" s="221"/>
      <c r="E115" s="223"/>
      <c r="F115" s="224"/>
      <c r="G115" s="356"/>
      <c r="H115" s="226"/>
      <c r="I115" s="221"/>
      <c r="J115" s="227"/>
      <c r="K115" s="229"/>
    </row>
    <row r="116" spans="1:11" ht="15.75" customHeight="1">
      <c r="A116" s="179"/>
      <c r="B116" s="92" t="s">
        <v>6</v>
      </c>
      <c r="C116" s="92">
        <v>7</v>
      </c>
      <c r="D116" s="92" t="s">
        <v>1</v>
      </c>
      <c r="E116" s="128">
        <v>109.34</v>
      </c>
      <c r="F116" s="129">
        <v>127.42</v>
      </c>
      <c r="G116" s="337">
        <v>179500</v>
      </c>
      <c r="H116" s="212">
        <f>G116/F116</f>
        <v>1408.7270444200283</v>
      </c>
      <c r="I116" s="92"/>
      <c r="J116" s="97" t="s">
        <v>134</v>
      </c>
      <c r="K116" s="107"/>
    </row>
    <row r="117" spans="1:11" ht="13.5" thickBot="1">
      <c r="A117" s="179"/>
      <c r="B117" s="93"/>
      <c r="C117" s="93"/>
      <c r="D117" s="93"/>
      <c r="E117" s="123"/>
      <c r="F117" s="125"/>
      <c r="G117" s="338"/>
      <c r="H117" s="213"/>
      <c r="I117" s="93"/>
      <c r="J117" s="90"/>
      <c r="K117" s="108"/>
    </row>
    <row r="118" spans="1:11" ht="15.75" customHeight="1">
      <c r="A118" s="179"/>
      <c r="B118" s="121" t="s">
        <v>6</v>
      </c>
      <c r="C118" s="121">
        <v>8</v>
      </c>
      <c r="D118" s="121" t="s">
        <v>1</v>
      </c>
      <c r="E118" s="122">
        <v>73.93</v>
      </c>
      <c r="F118" s="124">
        <v>86.15</v>
      </c>
      <c r="G118" s="337">
        <v>126900</v>
      </c>
      <c r="H118" s="214">
        <f>G118/F118</f>
        <v>1473.012188044109</v>
      </c>
      <c r="I118" s="121"/>
      <c r="J118" s="89" t="s">
        <v>130</v>
      </c>
      <c r="K118" s="109"/>
    </row>
    <row r="119" spans="1:11" ht="13.5" customHeight="1" thickBot="1">
      <c r="A119" s="179"/>
      <c r="B119" s="93"/>
      <c r="C119" s="93"/>
      <c r="D119" s="93"/>
      <c r="E119" s="123"/>
      <c r="F119" s="125"/>
      <c r="G119" s="338"/>
      <c r="H119" s="213"/>
      <c r="I119" s="93"/>
      <c r="J119" s="90"/>
      <c r="K119" s="110"/>
    </row>
    <row r="120" spans="1:11" ht="15.75" customHeight="1">
      <c r="A120" s="179"/>
      <c r="B120" s="121" t="s">
        <v>6</v>
      </c>
      <c r="C120" s="121">
        <v>9</v>
      </c>
      <c r="D120" s="121" t="s">
        <v>1</v>
      </c>
      <c r="E120" s="122">
        <v>78.07</v>
      </c>
      <c r="F120" s="124">
        <v>90.98</v>
      </c>
      <c r="G120" s="337">
        <v>127000</v>
      </c>
      <c r="H120" s="214">
        <f>G120/F120</f>
        <v>1395.9111892723674</v>
      </c>
      <c r="I120" s="121"/>
      <c r="J120" s="89" t="s">
        <v>131</v>
      </c>
      <c r="K120" s="109"/>
    </row>
    <row r="121" spans="1:11" ht="13.5" customHeight="1" thickBot="1">
      <c r="A121" s="179"/>
      <c r="B121" s="99"/>
      <c r="C121" s="99"/>
      <c r="D121" s="99"/>
      <c r="E121" s="131"/>
      <c r="F121" s="119"/>
      <c r="G121" s="338"/>
      <c r="H121" s="215"/>
      <c r="I121" s="99"/>
      <c r="J121" s="90"/>
      <c r="K121" s="110"/>
    </row>
    <row r="122" spans="1:11" ht="15.75" customHeight="1">
      <c r="A122" s="179"/>
      <c r="B122" s="54" t="s">
        <v>3</v>
      </c>
      <c r="C122" s="54">
        <v>11</v>
      </c>
      <c r="D122" s="22" t="s">
        <v>5</v>
      </c>
      <c r="E122" s="56">
        <v>111.86</v>
      </c>
      <c r="F122" s="216">
        <v>218.18</v>
      </c>
      <c r="G122" s="352">
        <f>M122*1.1</f>
        <v>0</v>
      </c>
      <c r="H122" s="217">
        <f>G122/F122</f>
        <v>0</v>
      </c>
      <c r="I122" s="220"/>
      <c r="J122" s="230" t="s">
        <v>135</v>
      </c>
      <c r="K122" s="230"/>
    </row>
    <row r="123" spans="1:11" ht="12.75">
      <c r="A123" s="179"/>
      <c r="B123" s="24" t="s">
        <v>4</v>
      </c>
      <c r="C123" s="24">
        <v>11</v>
      </c>
      <c r="D123" s="25" t="s">
        <v>14</v>
      </c>
      <c r="E123" s="57">
        <v>24.5</v>
      </c>
      <c r="F123" s="210"/>
      <c r="G123" s="353"/>
      <c r="H123" s="218"/>
      <c r="I123" s="199"/>
      <c r="J123" s="202"/>
      <c r="K123" s="202"/>
    </row>
    <row r="124" spans="1:11" ht="15.75" customHeight="1">
      <c r="A124" s="179"/>
      <c r="B124" s="24" t="s">
        <v>4</v>
      </c>
      <c r="C124" s="24">
        <v>11</v>
      </c>
      <c r="D124" s="25" t="s">
        <v>13</v>
      </c>
      <c r="E124" s="57">
        <v>55.56</v>
      </c>
      <c r="F124" s="210"/>
      <c r="G124" s="353"/>
      <c r="H124" s="218"/>
      <c r="I124" s="199"/>
      <c r="J124" s="202"/>
      <c r="K124" s="202"/>
    </row>
    <row r="125" spans="1:11" ht="25.5" customHeight="1" thickBot="1">
      <c r="A125" s="180"/>
      <c r="B125" s="28" t="s">
        <v>7</v>
      </c>
      <c r="C125" s="28">
        <v>11</v>
      </c>
      <c r="D125" s="29" t="s">
        <v>12</v>
      </c>
      <c r="E125" s="58">
        <f>SUM(E122:E124)</f>
        <v>191.92000000000002</v>
      </c>
      <c r="F125" s="211"/>
      <c r="G125" s="354"/>
      <c r="H125" s="219"/>
      <c r="I125" s="200"/>
      <c r="J125" s="203"/>
      <c r="K125" s="203"/>
    </row>
    <row r="126" ht="15.75" customHeight="1" hidden="1" thickBot="1"/>
    <row r="127" ht="13.5" hidden="1" thickBot="1"/>
    <row r="128" spans="2:11" ht="15.75" customHeight="1">
      <c r="B128" s="315" t="s">
        <v>168</v>
      </c>
      <c r="C128" s="315"/>
      <c r="D128" s="315"/>
      <c r="E128" s="315"/>
      <c r="F128" s="315"/>
      <c r="G128" s="315"/>
      <c r="H128" s="315"/>
      <c r="I128" s="315"/>
      <c r="J128" s="315"/>
      <c r="K128" s="315"/>
    </row>
    <row r="129" spans="2:11" ht="15" customHeight="1" thickBot="1">
      <c r="B129" s="316"/>
      <c r="C129" s="316"/>
      <c r="D129" s="316"/>
      <c r="E129" s="316"/>
      <c r="F129" s="316"/>
      <c r="G129" s="316"/>
      <c r="H129" s="316"/>
      <c r="I129" s="316"/>
      <c r="J129" s="316"/>
      <c r="K129" s="316"/>
    </row>
    <row r="130" spans="2:11" ht="18" customHeight="1">
      <c r="B130" s="94" t="s">
        <v>108</v>
      </c>
      <c r="C130" s="81" t="s">
        <v>118</v>
      </c>
      <c r="D130" s="102" t="s">
        <v>109</v>
      </c>
      <c r="E130" s="102" t="s">
        <v>110</v>
      </c>
      <c r="F130" s="81" t="s">
        <v>111</v>
      </c>
      <c r="G130" s="81" t="s">
        <v>10</v>
      </c>
      <c r="H130" s="81" t="s">
        <v>11</v>
      </c>
      <c r="I130" s="81" t="s">
        <v>112</v>
      </c>
      <c r="J130" s="102" t="s">
        <v>9</v>
      </c>
      <c r="K130" s="81" t="s">
        <v>113</v>
      </c>
    </row>
    <row r="131" spans="2:11" ht="15.75" customHeight="1">
      <c r="B131" s="95"/>
      <c r="C131" s="111"/>
      <c r="D131" s="98"/>
      <c r="E131" s="105"/>
      <c r="F131" s="82"/>
      <c r="G131" s="82"/>
      <c r="H131" s="82"/>
      <c r="I131" s="82"/>
      <c r="J131" s="105"/>
      <c r="K131" s="82"/>
    </row>
    <row r="132" spans="2:11" ht="13.5" thickBot="1">
      <c r="B132" s="96"/>
      <c r="C132" s="110"/>
      <c r="D132" s="99"/>
      <c r="E132" s="106"/>
      <c r="F132" s="83"/>
      <c r="G132" s="83"/>
      <c r="H132" s="83"/>
      <c r="I132" s="83"/>
      <c r="J132" s="106"/>
      <c r="K132" s="83"/>
    </row>
    <row r="133" spans="2:11" ht="15.75" customHeight="1">
      <c r="B133" s="17" t="s">
        <v>58</v>
      </c>
      <c r="C133" s="59">
        <v>19</v>
      </c>
      <c r="D133" s="17" t="s">
        <v>1</v>
      </c>
      <c r="E133" s="60">
        <v>53.35</v>
      </c>
      <c r="F133" s="241">
        <v>84</v>
      </c>
      <c r="G133" s="357" t="s">
        <v>59</v>
      </c>
      <c r="H133" s="244" t="s">
        <v>60</v>
      </c>
      <c r="I133" s="121">
        <v>1</v>
      </c>
      <c r="J133" s="135" t="s">
        <v>136</v>
      </c>
      <c r="K133" s="231"/>
    </row>
    <row r="134" spans="2:11" ht="12.75">
      <c r="B134" s="17" t="s">
        <v>58</v>
      </c>
      <c r="C134" s="233" t="s">
        <v>52</v>
      </c>
      <c r="D134" s="234"/>
      <c r="E134" s="60">
        <v>17.09</v>
      </c>
      <c r="F134" s="242"/>
      <c r="G134" s="358"/>
      <c r="H134" s="245"/>
      <c r="I134" s="98"/>
      <c r="J134" s="137"/>
      <c r="K134" s="82"/>
    </row>
    <row r="135" spans="2:11" ht="12.75">
      <c r="B135" s="17" t="s">
        <v>58</v>
      </c>
      <c r="C135" s="6">
        <v>19</v>
      </c>
      <c r="D135" s="13" t="s">
        <v>53</v>
      </c>
      <c r="E135" s="60">
        <f>E133+E134</f>
        <v>70.44</v>
      </c>
      <c r="F135" s="243"/>
      <c r="G135" s="359"/>
      <c r="H135" s="246"/>
      <c r="I135" s="93"/>
      <c r="J135" s="134"/>
      <c r="K135" s="232"/>
    </row>
    <row r="136" spans="2:11" ht="36" customHeight="1">
      <c r="B136" s="24" t="s">
        <v>58</v>
      </c>
      <c r="C136" s="61">
        <v>24</v>
      </c>
      <c r="D136" s="24" t="s">
        <v>1</v>
      </c>
      <c r="E136" s="62">
        <v>47.35</v>
      </c>
      <c r="F136" s="235">
        <v>97.37</v>
      </c>
      <c r="G136" s="360" t="s">
        <v>61</v>
      </c>
      <c r="H136" s="238" t="s">
        <v>62</v>
      </c>
      <c r="I136" s="138">
        <v>1</v>
      </c>
      <c r="J136" s="135" t="s">
        <v>137</v>
      </c>
      <c r="K136" s="247"/>
    </row>
    <row r="137" spans="2:11" ht="15" customHeight="1">
      <c r="B137" s="24" t="s">
        <v>58</v>
      </c>
      <c r="C137" s="250" t="s">
        <v>52</v>
      </c>
      <c r="D137" s="251"/>
      <c r="E137" s="27">
        <v>34.3</v>
      </c>
      <c r="F137" s="236"/>
      <c r="G137" s="361"/>
      <c r="H137" s="239"/>
      <c r="I137" s="158"/>
      <c r="J137" s="137"/>
      <c r="K137" s="248"/>
    </row>
    <row r="138" spans="2:11" ht="15" customHeight="1" thickBot="1">
      <c r="B138" s="24" t="s">
        <v>58</v>
      </c>
      <c r="C138" s="63">
        <v>24</v>
      </c>
      <c r="D138" s="34" t="s">
        <v>53</v>
      </c>
      <c r="E138" s="62">
        <f>E136+E137</f>
        <v>81.65</v>
      </c>
      <c r="F138" s="237"/>
      <c r="G138" s="362"/>
      <c r="H138" s="240"/>
      <c r="I138" s="171"/>
      <c r="J138" s="134"/>
      <c r="K138" s="249"/>
    </row>
    <row r="139" spans="2:11" ht="15" customHeight="1">
      <c r="B139" s="157" t="s">
        <v>0</v>
      </c>
      <c r="C139" s="157">
        <v>1</v>
      </c>
      <c r="D139" s="158" t="s">
        <v>1</v>
      </c>
      <c r="E139" s="177">
        <v>105.41</v>
      </c>
      <c r="F139" s="152">
        <v>121.36</v>
      </c>
      <c r="G139" s="342" t="s">
        <v>63</v>
      </c>
      <c r="H139" s="252" t="s">
        <v>64</v>
      </c>
      <c r="I139" s="157">
        <v>2</v>
      </c>
      <c r="J139" s="97" t="s">
        <v>138</v>
      </c>
      <c r="K139" s="148"/>
    </row>
    <row r="140" spans="2:11" ht="15.75" customHeight="1" thickBot="1">
      <c r="B140" s="171"/>
      <c r="C140" s="171"/>
      <c r="D140" s="171"/>
      <c r="E140" s="173"/>
      <c r="F140" s="174"/>
      <c r="G140" s="363"/>
      <c r="H140" s="175"/>
      <c r="I140" s="171"/>
      <c r="J140" s="90"/>
      <c r="K140" s="253"/>
    </row>
    <row r="141" spans="2:11" ht="12.75" customHeight="1">
      <c r="B141" s="121" t="s">
        <v>0</v>
      </c>
      <c r="C141" s="121">
        <v>2</v>
      </c>
      <c r="D141" s="121" t="s">
        <v>1</v>
      </c>
      <c r="E141" s="122">
        <v>93.14</v>
      </c>
      <c r="F141" s="124">
        <v>107.23</v>
      </c>
      <c r="G141" s="337" t="s">
        <v>65</v>
      </c>
      <c r="H141" s="214" t="s">
        <v>50</v>
      </c>
      <c r="I141" s="121">
        <v>2</v>
      </c>
      <c r="J141" s="97" t="s">
        <v>138</v>
      </c>
      <c r="K141" s="231"/>
    </row>
    <row r="142" spans="2:11" ht="20.25" customHeight="1" thickBot="1">
      <c r="B142" s="93"/>
      <c r="C142" s="93"/>
      <c r="D142" s="93"/>
      <c r="E142" s="123"/>
      <c r="F142" s="125"/>
      <c r="G142" s="334"/>
      <c r="H142" s="213"/>
      <c r="I142" s="93"/>
      <c r="J142" s="90"/>
      <c r="K142" s="232"/>
    </row>
    <row r="143" spans="2:11" ht="27.75" customHeight="1">
      <c r="B143" s="121" t="s">
        <v>0</v>
      </c>
      <c r="C143" s="121">
        <v>3</v>
      </c>
      <c r="D143" s="121" t="s">
        <v>1</v>
      </c>
      <c r="E143" s="122">
        <v>68.79</v>
      </c>
      <c r="F143" s="124">
        <v>79.2</v>
      </c>
      <c r="G143" s="337" t="s">
        <v>66</v>
      </c>
      <c r="H143" s="214" t="s">
        <v>67</v>
      </c>
      <c r="I143" s="121">
        <v>1</v>
      </c>
      <c r="J143" s="89" t="s">
        <v>139</v>
      </c>
      <c r="K143" s="254"/>
    </row>
    <row r="144" spans="2:11" ht="15.75" customHeight="1" thickBot="1">
      <c r="B144" s="93"/>
      <c r="C144" s="93"/>
      <c r="D144" s="93"/>
      <c r="E144" s="123"/>
      <c r="F144" s="125"/>
      <c r="G144" s="334"/>
      <c r="H144" s="213"/>
      <c r="I144" s="93"/>
      <c r="J144" s="90"/>
      <c r="K144" s="255"/>
    </row>
    <row r="145" spans="2:11" ht="15.75" customHeight="1">
      <c r="B145" s="121" t="s">
        <v>0</v>
      </c>
      <c r="C145" s="121">
        <v>4</v>
      </c>
      <c r="D145" s="121" t="s">
        <v>1</v>
      </c>
      <c r="E145" s="122">
        <v>71.97</v>
      </c>
      <c r="F145" s="124">
        <v>82.86</v>
      </c>
      <c r="G145" s="337" t="s">
        <v>68</v>
      </c>
      <c r="H145" s="214" t="s">
        <v>16</v>
      </c>
      <c r="I145" s="121">
        <v>1</v>
      </c>
      <c r="J145" s="89" t="s">
        <v>140</v>
      </c>
      <c r="K145" s="231"/>
    </row>
    <row r="146" spans="2:11" ht="15.75" customHeight="1" thickBot="1">
      <c r="B146" s="93"/>
      <c r="C146" s="93"/>
      <c r="D146" s="93"/>
      <c r="E146" s="123"/>
      <c r="F146" s="125"/>
      <c r="G146" s="334"/>
      <c r="H146" s="213"/>
      <c r="I146" s="93"/>
      <c r="J146" s="90"/>
      <c r="K146" s="232"/>
    </row>
    <row r="147" spans="2:11" ht="15.75" customHeight="1">
      <c r="B147" s="121" t="s">
        <v>0</v>
      </c>
      <c r="C147" s="121">
        <v>5</v>
      </c>
      <c r="D147" s="121" t="s">
        <v>1</v>
      </c>
      <c r="E147" s="122">
        <v>57.59</v>
      </c>
      <c r="F147" s="124">
        <v>70.91</v>
      </c>
      <c r="G147" s="337">
        <v>85000</v>
      </c>
      <c r="H147" s="214">
        <f>G147/F147</f>
        <v>1198.7025807361445</v>
      </c>
      <c r="I147" s="121">
        <v>1</v>
      </c>
      <c r="J147" s="89" t="s">
        <v>139</v>
      </c>
      <c r="K147" s="254"/>
    </row>
    <row r="148" spans="2:11" ht="15.75" customHeight="1" thickBot="1">
      <c r="B148" s="99"/>
      <c r="C148" s="99"/>
      <c r="D148" s="99"/>
      <c r="E148" s="131"/>
      <c r="F148" s="119"/>
      <c r="G148" s="334"/>
      <c r="H148" s="215"/>
      <c r="I148" s="99"/>
      <c r="J148" s="90"/>
      <c r="K148" s="256"/>
    </row>
    <row r="149" spans="2:11" ht="15.75" customHeight="1">
      <c r="B149" s="121" t="s">
        <v>2</v>
      </c>
      <c r="C149" s="121">
        <v>8</v>
      </c>
      <c r="D149" s="121" t="s">
        <v>1</v>
      </c>
      <c r="E149" s="122">
        <v>72.19</v>
      </c>
      <c r="F149" s="124">
        <v>83.11</v>
      </c>
      <c r="G149" s="337" t="s">
        <v>69</v>
      </c>
      <c r="H149" s="214" t="s">
        <v>70</v>
      </c>
      <c r="I149" s="121">
        <v>1</v>
      </c>
      <c r="J149" s="89" t="s">
        <v>139</v>
      </c>
      <c r="K149" s="231"/>
    </row>
    <row r="150" spans="2:11" ht="15.75" customHeight="1" thickBot="1">
      <c r="B150" s="93"/>
      <c r="C150" s="93"/>
      <c r="D150" s="93"/>
      <c r="E150" s="123"/>
      <c r="F150" s="125"/>
      <c r="G150" s="334"/>
      <c r="H150" s="213"/>
      <c r="I150" s="93"/>
      <c r="J150" s="90"/>
      <c r="K150" s="232"/>
    </row>
    <row r="151" spans="2:11" ht="15.75" customHeight="1">
      <c r="B151" s="121" t="s">
        <v>2</v>
      </c>
      <c r="C151" s="121">
        <v>10</v>
      </c>
      <c r="D151" s="121" t="s">
        <v>1</v>
      </c>
      <c r="E151" s="122">
        <v>59.59</v>
      </c>
      <c r="F151" s="124">
        <v>73.21</v>
      </c>
      <c r="G151" s="337">
        <v>89300</v>
      </c>
      <c r="H151" s="214">
        <f>G151/F151</f>
        <v>1219.7787187542685</v>
      </c>
      <c r="I151" s="121">
        <v>1</v>
      </c>
      <c r="J151" s="89" t="s">
        <v>139</v>
      </c>
      <c r="K151" s="89"/>
    </row>
    <row r="152" spans="2:11" ht="15.75" customHeight="1" thickBot="1">
      <c r="B152" s="99"/>
      <c r="C152" s="99"/>
      <c r="D152" s="99"/>
      <c r="E152" s="131"/>
      <c r="F152" s="119"/>
      <c r="G152" s="334"/>
      <c r="H152" s="215"/>
      <c r="I152" s="99"/>
      <c r="J152" s="90"/>
      <c r="K152" s="120"/>
    </row>
    <row r="153" spans="2:11" ht="15.75" customHeight="1">
      <c r="B153" s="121" t="s">
        <v>6</v>
      </c>
      <c r="C153" s="121">
        <v>15</v>
      </c>
      <c r="D153" s="121" t="s">
        <v>1</v>
      </c>
      <c r="E153" s="122">
        <v>61.89</v>
      </c>
      <c r="F153" s="124">
        <v>75.86</v>
      </c>
      <c r="G153" s="337">
        <v>94800</v>
      </c>
      <c r="H153" s="214">
        <f>G153/F153</f>
        <v>1249.6704455576062</v>
      </c>
      <c r="I153" s="121">
        <v>1</v>
      </c>
      <c r="J153" s="89" t="s">
        <v>141</v>
      </c>
      <c r="K153" s="254"/>
    </row>
    <row r="154" spans="2:11" ht="15.75" customHeight="1" thickBot="1">
      <c r="B154" s="99"/>
      <c r="C154" s="99"/>
      <c r="D154" s="99"/>
      <c r="E154" s="131"/>
      <c r="F154" s="119"/>
      <c r="G154" s="334"/>
      <c r="H154" s="215"/>
      <c r="I154" s="99"/>
      <c r="J154" s="90"/>
      <c r="K154" s="256"/>
    </row>
    <row r="155" spans="2:11" ht="15.75" customHeight="1">
      <c r="B155" s="13" t="s">
        <v>3</v>
      </c>
      <c r="C155" s="13">
        <v>16</v>
      </c>
      <c r="D155" s="64" t="s">
        <v>5</v>
      </c>
      <c r="E155" s="14">
        <v>163.4</v>
      </c>
      <c r="F155" s="129">
        <v>269.73</v>
      </c>
      <c r="G155" s="337">
        <v>415400</v>
      </c>
      <c r="H155" s="212">
        <f>G155/F155</f>
        <v>1540.058577095614</v>
      </c>
      <c r="I155" s="92">
        <v>3</v>
      </c>
      <c r="J155" s="97" t="s">
        <v>142</v>
      </c>
      <c r="K155" s="258"/>
    </row>
    <row r="156" spans="2:11" ht="15.75" customHeight="1">
      <c r="B156" s="17" t="s">
        <v>4</v>
      </c>
      <c r="C156" s="17">
        <v>16</v>
      </c>
      <c r="D156" s="65" t="s">
        <v>14</v>
      </c>
      <c r="E156" s="66">
        <v>10.31</v>
      </c>
      <c r="F156" s="118"/>
      <c r="G156" s="333"/>
      <c r="H156" s="257"/>
      <c r="I156" s="98"/>
      <c r="J156" s="132"/>
      <c r="K156" s="259"/>
    </row>
    <row r="157" spans="2:11" ht="15.75" customHeight="1">
      <c r="B157" s="17" t="s">
        <v>4</v>
      </c>
      <c r="C157" s="17">
        <v>16</v>
      </c>
      <c r="D157" s="65" t="s">
        <v>13</v>
      </c>
      <c r="E157" s="66">
        <v>65.9</v>
      </c>
      <c r="F157" s="118"/>
      <c r="G157" s="333"/>
      <c r="H157" s="257"/>
      <c r="I157" s="98"/>
      <c r="J157" s="132"/>
      <c r="K157" s="259"/>
    </row>
    <row r="158" spans="2:11" ht="15" customHeight="1" thickBot="1">
      <c r="B158" s="19" t="s">
        <v>7</v>
      </c>
      <c r="C158" s="19">
        <v>16</v>
      </c>
      <c r="D158" s="67" t="s">
        <v>12</v>
      </c>
      <c r="E158" s="68">
        <f>SUM(E155:E157)</f>
        <v>239.61</v>
      </c>
      <c r="F158" s="119"/>
      <c r="G158" s="334"/>
      <c r="H158" s="215"/>
      <c r="I158" s="99"/>
      <c r="J158" s="120"/>
      <c r="K158" s="256"/>
    </row>
    <row r="159" ht="15.75" customHeight="1" hidden="1" thickBot="1"/>
    <row r="160" ht="15.75" customHeight="1" hidden="1" thickBot="1"/>
    <row r="161" spans="2:11" ht="15.75" customHeight="1">
      <c r="B161" s="312" t="s">
        <v>169</v>
      </c>
      <c r="C161" s="312"/>
      <c r="D161" s="312"/>
      <c r="E161" s="312"/>
      <c r="F161" s="312"/>
      <c r="G161" s="312"/>
      <c r="H161" s="312"/>
      <c r="I161" s="312"/>
      <c r="J161" s="312"/>
      <c r="K161" s="312"/>
    </row>
    <row r="162" spans="2:11" ht="15.75" customHeight="1" thickBot="1">
      <c r="B162" s="313"/>
      <c r="C162" s="313"/>
      <c r="D162" s="313"/>
      <c r="E162" s="313"/>
      <c r="F162" s="313"/>
      <c r="G162" s="313"/>
      <c r="H162" s="313"/>
      <c r="I162" s="313"/>
      <c r="J162" s="313"/>
      <c r="K162" s="313"/>
    </row>
    <row r="163" spans="2:11" ht="15.75" customHeight="1">
      <c r="B163" s="94" t="s">
        <v>108</v>
      </c>
      <c r="C163" s="81" t="s">
        <v>118</v>
      </c>
      <c r="D163" s="102" t="s">
        <v>109</v>
      </c>
      <c r="E163" s="102" t="s">
        <v>110</v>
      </c>
      <c r="F163" s="81" t="s">
        <v>111</v>
      </c>
      <c r="G163" s="81" t="s">
        <v>172</v>
      </c>
      <c r="H163" s="81" t="s">
        <v>173</v>
      </c>
      <c r="I163" s="81" t="s">
        <v>112</v>
      </c>
      <c r="J163" s="102" t="s">
        <v>9</v>
      </c>
      <c r="K163" s="81" t="s">
        <v>113</v>
      </c>
    </row>
    <row r="164" spans="2:11" ht="15.75" customHeight="1">
      <c r="B164" s="95"/>
      <c r="C164" s="111"/>
      <c r="D164" s="98"/>
      <c r="E164" s="105"/>
      <c r="F164" s="82"/>
      <c r="G164" s="82"/>
      <c r="H164" s="82"/>
      <c r="I164" s="82"/>
      <c r="J164" s="105"/>
      <c r="K164" s="82"/>
    </row>
    <row r="165" spans="2:11" ht="15.75" customHeight="1" thickBot="1">
      <c r="B165" s="96"/>
      <c r="C165" s="110"/>
      <c r="D165" s="99"/>
      <c r="E165" s="106"/>
      <c r="F165" s="83"/>
      <c r="G165" s="83"/>
      <c r="H165" s="83"/>
      <c r="I165" s="83"/>
      <c r="J165" s="106"/>
      <c r="K165" s="83"/>
    </row>
    <row r="166" spans="2:11" ht="15.75" customHeight="1">
      <c r="B166" s="220" t="s">
        <v>0</v>
      </c>
      <c r="C166" s="220">
        <v>1</v>
      </c>
      <c r="D166" s="220" t="s">
        <v>1</v>
      </c>
      <c r="E166" s="260">
        <v>106.68</v>
      </c>
      <c r="F166" s="216">
        <v>116.33</v>
      </c>
      <c r="G166" s="217" t="s">
        <v>71</v>
      </c>
      <c r="H166" s="364" t="s">
        <v>72</v>
      </c>
      <c r="I166" s="220">
        <v>2</v>
      </c>
      <c r="J166" s="230" t="s">
        <v>143</v>
      </c>
      <c r="K166" s="228"/>
    </row>
    <row r="167" spans="2:11" ht="15.75" customHeight="1" thickBot="1">
      <c r="B167" s="221"/>
      <c r="C167" s="221"/>
      <c r="D167" s="221"/>
      <c r="E167" s="223"/>
      <c r="F167" s="224"/>
      <c r="G167" s="226"/>
      <c r="H167" s="365"/>
      <c r="I167" s="221"/>
      <c r="J167" s="227"/>
      <c r="K167" s="229"/>
    </row>
    <row r="168" spans="2:11" ht="15.75" customHeight="1" thickBot="1">
      <c r="B168" s="98" t="s">
        <v>0</v>
      </c>
      <c r="C168" s="98">
        <v>3</v>
      </c>
      <c r="D168" s="261" t="s">
        <v>1</v>
      </c>
      <c r="E168" s="128">
        <v>102.95</v>
      </c>
      <c r="F168" s="118">
        <v>112.26</v>
      </c>
      <c r="G168" s="257" t="s">
        <v>73</v>
      </c>
      <c r="H168" s="340" t="s">
        <v>74</v>
      </c>
      <c r="I168" s="98">
        <v>2</v>
      </c>
      <c r="J168" s="97" t="s">
        <v>138</v>
      </c>
      <c r="K168" s="231"/>
    </row>
    <row r="169" spans="2:11" ht="15.75" customHeight="1" thickBot="1">
      <c r="B169" s="98"/>
      <c r="C169" s="98"/>
      <c r="D169" s="261"/>
      <c r="E169" s="131"/>
      <c r="F169" s="118"/>
      <c r="G169" s="257"/>
      <c r="H169" s="340"/>
      <c r="I169" s="98"/>
      <c r="J169" s="90"/>
      <c r="K169" s="82"/>
    </row>
    <row r="170" spans="2:11" ht="15.75" customHeight="1" thickBot="1">
      <c r="B170" s="92" t="s">
        <v>0</v>
      </c>
      <c r="C170" s="92">
        <v>4</v>
      </c>
      <c r="D170" s="261" t="s">
        <v>1</v>
      </c>
      <c r="E170" s="128">
        <v>62.49</v>
      </c>
      <c r="F170" s="129">
        <v>68.14</v>
      </c>
      <c r="G170" s="212">
        <v>1203</v>
      </c>
      <c r="H170" s="339">
        <v>82000</v>
      </c>
      <c r="I170" s="92">
        <v>1</v>
      </c>
      <c r="J170" s="97" t="s">
        <v>144</v>
      </c>
      <c r="K170" s="107"/>
    </row>
    <row r="171" spans="2:11" ht="15.75" customHeight="1" thickBot="1">
      <c r="B171" s="99"/>
      <c r="C171" s="99"/>
      <c r="D171" s="261"/>
      <c r="E171" s="131"/>
      <c r="F171" s="119"/>
      <c r="G171" s="215"/>
      <c r="H171" s="366"/>
      <c r="I171" s="99"/>
      <c r="J171" s="90"/>
      <c r="K171" s="110"/>
    </row>
    <row r="172" spans="2:11" ht="15.75" customHeight="1" thickBot="1">
      <c r="B172" s="92" t="s">
        <v>0</v>
      </c>
      <c r="C172" s="92">
        <v>5</v>
      </c>
      <c r="D172" s="261" t="s">
        <v>1</v>
      </c>
      <c r="E172" s="128">
        <v>100.92</v>
      </c>
      <c r="F172" s="129">
        <v>110.05</v>
      </c>
      <c r="G172" s="212">
        <v>1350</v>
      </c>
      <c r="H172" s="339">
        <v>148600</v>
      </c>
      <c r="I172" s="92">
        <v>2</v>
      </c>
      <c r="J172" s="97" t="s">
        <v>138</v>
      </c>
      <c r="K172" s="107"/>
    </row>
    <row r="173" spans="2:11" ht="13.5" thickBot="1">
      <c r="B173" s="99"/>
      <c r="C173" s="99"/>
      <c r="D173" s="261"/>
      <c r="E173" s="131"/>
      <c r="F173" s="119"/>
      <c r="G173" s="215"/>
      <c r="H173" s="366"/>
      <c r="I173" s="99"/>
      <c r="J173" s="90"/>
      <c r="K173" s="110"/>
    </row>
    <row r="174" spans="2:11" ht="15" customHeight="1">
      <c r="B174" s="121" t="s">
        <v>2</v>
      </c>
      <c r="C174" s="121">
        <v>7</v>
      </c>
      <c r="D174" s="121" t="s">
        <v>1</v>
      </c>
      <c r="E174" s="122">
        <v>114.28</v>
      </c>
      <c r="F174" s="124">
        <v>124.62</v>
      </c>
      <c r="G174" s="212" t="s">
        <v>75</v>
      </c>
      <c r="H174" s="367" t="s">
        <v>76</v>
      </c>
      <c r="I174" s="121">
        <v>2</v>
      </c>
      <c r="J174" s="97" t="s">
        <v>143</v>
      </c>
      <c r="K174" s="135"/>
    </row>
    <row r="175" spans="2:11" ht="13.5" thickBot="1">
      <c r="B175" s="93"/>
      <c r="C175" s="93"/>
      <c r="D175" s="93"/>
      <c r="E175" s="123"/>
      <c r="F175" s="125"/>
      <c r="G175" s="213"/>
      <c r="H175" s="341"/>
      <c r="I175" s="93"/>
      <c r="J175" s="90"/>
      <c r="K175" s="134"/>
    </row>
    <row r="176" spans="2:11" ht="12.75">
      <c r="B176" s="121" t="s">
        <v>2</v>
      </c>
      <c r="C176" s="121">
        <v>8</v>
      </c>
      <c r="D176" s="121" t="s">
        <v>1</v>
      </c>
      <c r="E176" s="122">
        <v>103.38</v>
      </c>
      <c r="F176" s="124">
        <v>112.73</v>
      </c>
      <c r="G176" s="212" t="s">
        <v>48</v>
      </c>
      <c r="H176" s="367" t="s">
        <v>77</v>
      </c>
      <c r="I176" s="121">
        <v>2</v>
      </c>
      <c r="J176" s="97" t="s">
        <v>138</v>
      </c>
      <c r="K176" s="135"/>
    </row>
    <row r="177" spans="2:11" ht="15.75" customHeight="1" thickBot="1">
      <c r="B177" s="98"/>
      <c r="C177" s="98"/>
      <c r="D177" s="98"/>
      <c r="E177" s="131"/>
      <c r="F177" s="118"/>
      <c r="G177" s="257"/>
      <c r="H177" s="340"/>
      <c r="I177" s="98"/>
      <c r="J177" s="90"/>
      <c r="K177" s="137"/>
    </row>
    <row r="178" spans="2:11" ht="15.75" customHeight="1">
      <c r="B178" s="92" t="s">
        <v>2</v>
      </c>
      <c r="C178" s="92">
        <v>9</v>
      </c>
      <c r="D178" s="121" t="s">
        <v>1</v>
      </c>
      <c r="E178" s="128">
        <v>71.04</v>
      </c>
      <c r="F178" s="129">
        <v>77.47</v>
      </c>
      <c r="G178" s="212">
        <v>1252</v>
      </c>
      <c r="H178" s="339">
        <v>97000</v>
      </c>
      <c r="I178" s="92">
        <v>1</v>
      </c>
      <c r="J178" s="97" t="s">
        <v>145</v>
      </c>
      <c r="K178" s="231"/>
    </row>
    <row r="179" spans="2:11" ht="16.5" customHeight="1" thickBot="1">
      <c r="B179" s="99"/>
      <c r="C179" s="99"/>
      <c r="D179" s="98"/>
      <c r="E179" s="131"/>
      <c r="F179" s="119"/>
      <c r="G179" s="215"/>
      <c r="H179" s="366"/>
      <c r="I179" s="99"/>
      <c r="J179" s="90"/>
      <c r="K179" s="82"/>
    </row>
    <row r="180" spans="2:11" ht="12.75" customHeight="1">
      <c r="B180" s="98" t="s">
        <v>2</v>
      </c>
      <c r="C180" s="92">
        <v>10</v>
      </c>
      <c r="D180" s="121" t="s">
        <v>1</v>
      </c>
      <c r="E180" s="128">
        <v>103.56</v>
      </c>
      <c r="F180" s="129">
        <v>112.93</v>
      </c>
      <c r="G180" s="212" t="s">
        <v>48</v>
      </c>
      <c r="H180" s="339" t="s">
        <v>78</v>
      </c>
      <c r="I180" s="92">
        <v>2</v>
      </c>
      <c r="J180" s="97" t="s">
        <v>138</v>
      </c>
      <c r="K180" s="107"/>
    </row>
    <row r="181" spans="2:11" ht="15.75" customHeight="1" thickBot="1">
      <c r="B181" s="98"/>
      <c r="C181" s="99"/>
      <c r="D181" s="98"/>
      <c r="E181" s="131"/>
      <c r="F181" s="119"/>
      <c r="G181" s="215"/>
      <c r="H181" s="366"/>
      <c r="I181" s="99"/>
      <c r="J181" s="90"/>
      <c r="K181" s="110"/>
    </row>
    <row r="182" spans="2:11" ht="27.75" customHeight="1">
      <c r="B182" s="121" t="s">
        <v>6</v>
      </c>
      <c r="C182" s="121">
        <v>13</v>
      </c>
      <c r="D182" s="121" t="s">
        <v>1</v>
      </c>
      <c r="E182" s="122">
        <v>103.95</v>
      </c>
      <c r="F182" s="124">
        <v>113.36</v>
      </c>
      <c r="G182" s="212" t="s">
        <v>75</v>
      </c>
      <c r="H182" s="367" t="s">
        <v>79</v>
      </c>
      <c r="I182" s="121">
        <v>2</v>
      </c>
      <c r="J182" s="97" t="s">
        <v>138</v>
      </c>
      <c r="K182" s="135"/>
    </row>
    <row r="183" spans="2:11" ht="15.75" customHeight="1" thickBot="1">
      <c r="B183" s="98"/>
      <c r="C183" s="98"/>
      <c r="D183" s="98"/>
      <c r="E183" s="262"/>
      <c r="F183" s="118"/>
      <c r="G183" s="257"/>
      <c r="H183" s="340"/>
      <c r="I183" s="98"/>
      <c r="J183" s="90"/>
      <c r="K183" s="137"/>
    </row>
    <row r="184" spans="2:11" ht="15" customHeight="1">
      <c r="B184" s="121" t="s">
        <v>6</v>
      </c>
      <c r="C184" s="92">
        <v>14</v>
      </c>
      <c r="D184" s="121" t="s">
        <v>1</v>
      </c>
      <c r="E184" s="128">
        <v>71.04</v>
      </c>
      <c r="F184" s="129">
        <v>77.47</v>
      </c>
      <c r="G184" s="212">
        <v>1252</v>
      </c>
      <c r="H184" s="339">
        <v>97000</v>
      </c>
      <c r="I184" s="92">
        <v>1</v>
      </c>
      <c r="J184" s="97" t="s">
        <v>145</v>
      </c>
      <c r="K184" s="107"/>
    </row>
    <row r="185" spans="2:11" ht="15.75" customHeight="1" thickBot="1">
      <c r="B185" s="98"/>
      <c r="C185" s="99"/>
      <c r="D185" s="98"/>
      <c r="E185" s="131"/>
      <c r="F185" s="119"/>
      <c r="G185" s="215"/>
      <c r="H185" s="366"/>
      <c r="I185" s="99"/>
      <c r="J185" s="90"/>
      <c r="K185" s="110"/>
    </row>
    <row r="186" spans="2:11" ht="15" customHeight="1">
      <c r="B186" s="121" t="s">
        <v>6</v>
      </c>
      <c r="C186" s="92">
        <v>15</v>
      </c>
      <c r="D186" s="121" t="s">
        <v>1</v>
      </c>
      <c r="E186" s="128">
        <v>104.17</v>
      </c>
      <c r="F186" s="129">
        <v>113.6</v>
      </c>
      <c r="G186" s="212" t="s">
        <v>75</v>
      </c>
      <c r="H186" s="337" t="s">
        <v>80</v>
      </c>
      <c r="I186" s="92">
        <v>2</v>
      </c>
      <c r="J186" s="97" t="s">
        <v>138</v>
      </c>
      <c r="K186" s="107"/>
    </row>
    <row r="187" spans="2:11" ht="15.75" customHeight="1" thickBot="1">
      <c r="B187" s="98"/>
      <c r="C187" s="99"/>
      <c r="D187" s="98"/>
      <c r="E187" s="131"/>
      <c r="F187" s="119"/>
      <c r="G187" s="215"/>
      <c r="H187" s="334"/>
      <c r="I187" s="99"/>
      <c r="J187" s="90"/>
      <c r="K187" s="110"/>
    </row>
    <row r="188" spans="2:11" ht="15" customHeight="1">
      <c r="B188" s="121" t="s">
        <v>29</v>
      </c>
      <c r="C188" s="121">
        <v>18</v>
      </c>
      <c r="D188" s="121" t="s">
        <v>1</v>
      </c>
      <c r="E188" s="122">
        <v>104.54</v>
      </c>
      <c r="F188" s="124">
        <v>114</v>
      </c>
      <c r="G188" s="212" t="s">
        <v>81</v>
      </c>
      <c r="H188" s="367" t="s">
        <v>82</v>
      </c>
      <c r="I188" s="121">
        <v>2</v>
      </c>
      <c r="J188" s="97" t="s">
        <v>138</v>
      </c>
      <c r="K188" s="135"/>
    </row>
    <row r="189" spans="2:11" ht="15.75" customHeight="1" thickBot="1">
      <c r="B189" s="99"/>
      <c r="C189" s="99"/>
      <c r="D189" s="99"/>
      <c r="E189" s="131"/>
      <c r="F189" s="119"/>
      <c r="G189" s="213"/>
      <c r="H189" s="366"/>
      <c r="I189" s="99"/>
      <c r="J189" s="90"/>
      <c r="K189" s="136"/>
    </row>
    <row r="190" spans="2:11" ht="15.75" customHeight="1">
      <c r="B190" s="159" t="s">
        <v>29</v>
      </c>
      <c r="C190" s="159">
        <v>19</v>
      </c>
      <c r="D190" s="297" t="s">
        <v>1</v>
      </c>
      <c r="E190" s="161">
        <v>71.04</v>
      </c>
      <c r="F190" s="319">
        <v>77.47</v>
      </c>
      <c r="G190" s="321">
        <v>1252</v>
      </c>
      <c r="H190" s="323"/>
      <c r="I190" s="159">
        <v>1</v>
      </c>
      <c r="J190" s="325" t="s">
        <v>145</v>
      </c>
      <c r="K190" s="383">
        <v>64000</v>
      </c>
    </row>
    <row r="191" spans="2:11" ht="15.75" customHeight="1" thickBot="1">
      <c r="B191" s="311"/>
      <c r="C191" s="311"/>
      <c r="D191" s="311"/>
      <c r="E191" s="318"/>
      <c r="F191" s="320"/>
      <c r="G191" s="322"/>
      <c r="H191" s="324"/>
      <c r="I191" s="311"/>
      <c r="J191" s="192"/>
      <c r="K191" s="384"/>
    </row>
    <row r="192" spans="2:11" ht="15" customHeight="1">
      <c r="B192" s="92" t="s">
        <v>29</v>
      </c>
      <c r="C192" s="92">
        <v>20</v>
      </c>
      <c r="D192" s="92" t="s">
        <v>1</v>
      </c>
      <c r="E192" s="128">
        <v>104.8</v>
      </c>
      <c r="F192" s="129">
        <v>114.28</v>
      </c>
      <c r="G192" s="212" t="s">
        <v>81</v>
      </c>
      <c r="H192" s="339" t="s">
        <v>83</v>
      </c>
      <c r="I192" s="92">
        <v>2</v>
      </c>
      <c r="J192" s="97" t="s">
        <v>138</v>
      </c>
      <c r="K192" s="107"/>
    </row>
    <row r="193" spans="2:11" ht="15.75" customHeight="1" thickBot="1">
      <c r="B193" s="99"/>
      <c r="C193" s="99"/>
      <c r="D193" s="99"/>
      <c r="E193" s="131"/>
      <c r="F193" s="119"/>
      <c r="G193" s="215"/>
      <c r="H193" s="366"/>
      <c r="I193" s="99"/>
      <c r="J193" s="90"/>
      <c r="K193" s="110"/>
    </row>
    <row r="194" spans="2:11" ht="15" customHeight="1">
      <c r="B194" s="92" t="s">
        <v>84</v>
      </c>
      <c r="C194" s="263">
        <v>23</v>
      </c>
      <c r="D194" s="92" t="s">
        <v>1</v>
      </c>
      <c r="E194" s="265">
        <v>142.01</v>
      </c>
      <c r="F194" s="265">
        <v>154.86</v>
      </c>
      <c r="G194" s="212">
        <v>1401</v>
      </c>
      <c r="H194" s="339">
        <v>217000</v>
      </c>
      <c r="I194" s="263">
        <v>2</v>
      </c>
      <c r="J194" s="97" t="s">
        <v>146</v>
      </c>
      <c r="K194" s="263"/>
    </row>
    <row r="195" spans="2:11" ht="15.75" customHeight="1" thickBot="1">
      <c r="B195" s="99"/>
      <c r="C195" s="264"/>
      <c r="D195" s="99"/>
      <c r="E195" s="266"/>
      <c r="F195" s="266"/>
      <c r="G195" s="215"/>
      <c r="H195" s="366"/>
      <c r="I195" s="264"/>
      <c r="J195" s="90"/>
      <c r="K195" s="264"/>
    </row>
    <row r="196" spans="2:11" ht="15" customHeight="1">
      <c r="B196" s="92" t="s">
        <v>84</v>
      </c>
      <c r="C196" s="263">
        <v>24</v>
      </c>
      <c r="D196" s="92" t="s">
        <v>1</v>
      </c>
      <c r="E196" s="265">
        <v>106.9</v>
      </c>
      <c r="F196" s="265">
        <v>116.57</v>
      </c>
      <c r="G196" s="212">
        <v>1553</v>
      </c>
      <c r="H196" s="339">
        <v>181000</v>
      </c>
      <c r="I196" s="263">
        <v>2</v>
      </c>
      <c r="J196" s="97" t="s">
        <v>147</v>
      </c>
      <c r="K196" s="263"/>
    </row>
    <row r="197" spans="2:11" ht="18" customHeight="1" thickBot="1">
      <c r="B197" s="99"/>
      <c r="C197" s="264"/>
      <c r="D197" s="99"/>
      <c r="E197" s="266"/>
      <c r="F197" s="266"/>
      <c r="G197" s="215"/>
      <c r="H197" s="366"/>
      <c r="I197" s="264"/>
      <c r="J197" s="90"/>
      <c r="K197" s="264"/>
    </row>
    <row r="198" ht="0.75" customHeight="1"/>
    <row r="199" ht="15.75" customHeight="1" hidden="1"/>
    <row r="200" spans="2:11" ht="15" customHeight="1">
      <c r="B200" s="314" t="s">
        <v>170</v>
      </c>
      <c r="C200" s="314"/>
      <c r="D200" s="314"/>
      <c r="E200" s="314"/>
      <c r="F200" s="314"/>
      <c r="G200" s="314"/>
      <c r="H200" s="314"/>
      <c r="I200" s="314"/>
      <c r="J200" s="314"/>
      <c r="K200" s="314"/>
    </row>
    <row r="201" spans="2:11" ht="15.75" customHeight="1">
      <c r="B201" s="314"/>
      <c r="C201" s="314"/>
      <c r="D201" s="314"/>
      <c r="E201" s="314"/>
      <c r="F201" s="314"/>
      <c r="G201" s="314"/>
      <c r="H201" s="314"/>
      <c r="I201" s="314"/>
      <c r="J201" s="314"/>
      <c r="K201" s="314"/>
    </row>
    <row r="202" spans="2:11" ht="0.75" customHeight="1" thickBot="1">
      <c r="B202" s="69"/>
      <c r="C202" s="69"/>
      <c r="D202" s="69"/>
      <c r="E202" s="69"/>
      <c r="F202" s="69"/>
      <c r="G202" s="69"/>
      <c r="H202" s="69"/>
      <c r="I202" s="69"/>
      <c r="J202" s="69"/>
      <c r="K202" s="69"/>
    </row>
    <row r="203" spans="2:11" ht="15.75" customHeight="1">
      <c r="B203" s="94" t="s">
        <v>108</v>
      </c>
      <c r="C203" s="81" t="s">
        <v>118</v>
      </c>
      <c r="D203" s="102" t="s">
        <v>109</v>
      </c>
      <c r="E203" s="102" t="s">
        <v>110</v>
      </c>
      <c r="F203" s="81" t="s">
        <v>111</v>
      </c>
      <c r="G203" s="81" t="s">
        <v>10</v>
      </c>
      <c r="H203" s="81" t="s">
        <v>11</v>
      </c>
      <c r="I203" s="81" t="s">
        <v>112</v>
      </c>
      <c r="J203" s="102" t="s">
        <v>9</v>
      </c>
      <c r="K203" s="81" t="s">
        <v>113</v>
      </c>
    </row>
    <row r="204" spans="2:11" ht="12.75">
      <c r="B204" s="95"/>
      <c r="C204" s="111"/>
      <c r="D204" s="98"/>
      <c r="E204" s="105"/>
      <c r="F204" s="82"/>
      <c r="G204" s="82"/>
      <c r="H204" s="82"/>
      <c r="I204" s="82"/>
      <c r="J204" s="105"/>
      <c r="K204" s="82"/>
    </row>
    <row r="205" spans="2:11" ht="15.75" customHeight="1" thickBot="1">
      <c r="B205" s="96"/>
      <c r="C205" s="110"/>
      <c r="D205" s="99"/>
      <c r="E205" s="106"/>
      <c r="F205" s="83"/>
      <c r="G205" s="83"/>
      <c r="H205" s="83"/>
      <c r="I205" s="83"/>
      <c r="J205" s="106"/>
      <c r="K205" s="83"/>
    </row>
    <row r="206" spans="2:11" ht="12.75">
      <c r="B206" s="92">
        <v>1</v>
      </c>
      <c r="C206" s="92">
        <v>1</v>
      </c>
      <c r="D206" s="116" t="s">
        <v>85</v>
      </c>
      <c r="E206" s="268">
        <v>37.31</v>
      </c>
      <c r="F206" s="129">
        <v>44.81</v>
      </c>
      <c r="G206" s="339" t="s">
        <v>86</v>
      </c>
      <c r="H206" s="112"/>
      <c r="I206" s="92"/>
      <c r="J206" s="97" t="s">
        <v>150</v>
      </c>
      <c r="K206" s="81"/>
    </row>
    <row r="207" spans="2:11" ht="12.75">
      <c r="B207" s="93"/>
      <c r="C207" s="93"/>
      <c r="D207" s="267"/>
      <c r="E207" s="269"/>
      <c r="F207" s="125"/>
      <c r="G207" s="341"/>
      <c r="H207" s="127"/>
      <c r="I207" s="93"/>
      <c r="J207" s="90"/>
      <c r="K207" s="232"/>
    </row>
    <row r="208" spans="2:11" ht="12.75" customHeight="1">
      <c r="B208" s="198">
        <v>1</v>
      </c>
      <c r="C208" s="198">
        <v>3</v>
      </c>
      <c r="D208" s="270" t="s">
        <v>1</v>
      </c>
      <c r="E208" s="272">
        <v>53.84</v>
      </c>
      <c r="F208" s="209">
        <v>64.66</v>
      </c>
      <c r="G208" s="368" t="s">
        <v>87</v>
      </c>
      <c r="H208" s="274"/>
      <c r="I208" s="198"/>
      <c r="J208" s="201" t="s">
        <v>151</v>
      </c>
      <c r="K208" s="276"/>
    </row>
    <row r="209" spans="2:11" ht="18.75" customHeight="1">
      <c r="B209" s="221"/>
      <c r="C209" s="221"/>
      <c r="D209" s="271"/>
      <c r="E209" s="273"/>
      <c r="F209" s="224"/>
      <c r="G209" s="365"/>
      <c r="H209" s="275"/>
      <c r="I209" s="221"/>
      <c r="J209" s="227"/>
      <c r="K209" s="277"/>
    </row>
    <row r="210" spans="2:11" ht="19.5" customHeight="1">
      <c r="B210" s="198">
        <v>1</v>
      </c>
      <c r="C210" s="198">
        <v>5</v>
      </c>
      <c r="D210" s="278" t="s">
        <v>1</v>
      </c>
      <c r="E210" s="272">
        <v>61.46</v>
      </c>
      <c r="F210" s="209">
        <v>73.81</v>
      </c>
      <c r="G210" s="369" t="s">
        <v>88</v>
      </c>
      <c r="H210" s="279"/>
      <c r="I210" s="198"/>
      <c r="J210" s="201" t="s">
        <v>152</v>
      </c>
      <c r="K210" s="204"/>
    </row>
    <row r="211" spans="2:11" ht="12.75" customHeight="1">
      <c r="B211" s="221"/>
      <c r="C211" s="221"/>
      <c r="D211" s="271"/>
      <c r="E211" s="273"/>
      <c r="F211" s="224"/>
      <c r="G211" s="365"/>
      <c r="H211" s="275"/>
      <c r="I211" s="221"/>
      <c r="J211" s="227"/>
      <c r="K211" s="229"/>
    </row>
    <row r="212" spans="2:11" ht="12.75" customHeight="1">
      <c r="B212" s="198">
        <v>1</v>
      </c>
      <c r="C212" s="198">
        <v>11</v>
      </c>
      <c r="D212" s="270" t="s">
        <v>1</v>
      </c>
      <c r="E212" s="222">
        <v>60.34</v>
      </c>
      <c r="F212" s="209">
        <v>72.47</v>
      </c>
      <c r="G212" s="368" t="s">
        <v>89</v>
      </c>
      <c r="H212" s="274"/>
      <c r="I212" s="198"/>
      <c r="J212" s="201" t="s">
        <v>153</v>
      </c>
      <c r="K212" s="276"/>
    </row>
    <row r="213" spans="2:11" ht="19.5" customHeight="1">
      <c r="B213" s="221"/>
      <c r="C213" s="221"/>
      <c r="D213" s="271"/>
      <c r="E213" s="223"/>
      <c r="F213" s="224"/>
      <c r="G213" s="365"/>
      <c r="H213" s="275"/>
      <c r="I213" s="221"/>
      <c r="J213" s="227"/>
      <c r="K213" s="277"/>
    </row>
    <row r="214" spans="2:11" ht="24.75" customHeight="1">
      <c r="B214" s="199">
        <v>1</v>
      </c>
      <c r="C214" s="199">
        <v>12</v>
      </c>
      <c r="D214" s="199" t="s">
        <v>1</v>
      </c>
      <c r="E214" s="280">
        <v>55.44</v>
      </c>
      <c r="F214" s="210">
        <v>66.58</v>
      </c>
      <c r="G214" s="370" t="s">
        <v>90</v>
      </c>
      <c r="H214" s="281"/>
      <c r="I214" s="199"/>
      <c r="J214" s="201" t="s">
        <v>154</v>
      </c>
      <c r="K214" s="282"/>
    </row>
    <row r="215" spans="2:11" ht="15" customHeight="1">
      <c r="B215" s="199"/>
      <c r="C215" s="199"/>
      <c r="D215" s="199"/>
      <c r="E215" s="280"/>
      <c r="F215" s="210"/>
      <c r="G215" s="370"/>
      <c r="H215" s="281"/>
      <c r="I215" s="199"/>
      <c r="J215" s="227"/>
      <c r="K215" s="282"/>
    </row>
    <row r="216" spans="2:11" ht="15" customHeight="1">
      <c r="B216" s="198">
        <v>1</v>
      </c>
      <c r="C216" s="198">
        <v>14</v>
      </c>
      <c r="D216" s="198" t="s">
        <v>1</v>
      </c>
      <c r="E216" s="283">
        <v>55.34</v>
      </c>
      <c r="F216" s="209">
        <v>66.45</v>
      </c>
      <c r="G216" s="368" t="s">
        <v>91</v>
      </c>
      <c r="H216" s="274"/>
      <c r="I216" s="198"/>
      <c r="J216" s="201" t="s">
        <v>153</v>
      </c>
      <c r="K216" s="285"/>
    </row>
    <row r="217" spans="2:11" ht="15.75" customHeight="1" thickBot="1">
      <c r="B217" s="221"/>
      <c r="C217" s="221"/>
      <c r="D217" s="221"/>
      <c r="E217" s="284"/>
      <c r="F217" s="224"/>
      <c r="G217" s="365"/>
      <c r="H217" s="275"/>
      <c r="I217" s="221"/>
      <c r="J217" s="227"/>
      <c r="K217" s="286"/>
    </row>
    <row r="218" spans="2:11" ht="12.75">
      <c r="B218" s="98">
        <v>1</v>
      </c>
      <c r="C218" s="98">
        <v>15</v>
      </c>
      <c r="D218" s="114" t="s">
        <v>85</v>
      </c>
      <c r="E218" s="100">
        <v>29.38</v>
      </c>
      <c r="F218" s="118">
        <v>36.29</v>
      </c>
      <c r="G218" s="367" t="s">
        <v>92</v>
      </c>
      <c r="H218" s="130"/>
      <c r="I218" s="98"/>
      <c r="J218" s="97" t="s">
        <v>150</v>
      </c>
      <c r="K218" s="82"/>
    </row>
    <row r="219" spans="2:11" ht="13.5" thickBot="1">
      <c r="B219" s="99"/>
      <c r="C219" s="99"/>
      <c r="D219" s="115"/>
      <c r="E219" s="101"/>
      <c r="F219" s="119"/>
      <c r="G219" s="366"/>
      <c r="H219" s="113"/>
      <c r="I219" s="99"/>
      <c r="J219" s="90"/>
      <c r="K219" s="83"/>
    </row>
    <row r="220" spans="2:11" ht="15.75" customHeight="1">
      <c r="B220" s="198">
        <v>2</v>
      </c>
      <c r="C220" s="198">
        <v>30</v>
      </c>
      <c r="D220" s="270" t="s">
        <v>1</v>
      </c>
      <c r="E220" s="283">
        <v>50.16</v>
      </c>
      <c r="F220" s="210">
        <v>60.24</v>
      </c>
      <c r="G220" s="368" t="s">
        <v>93</v>
      </c>
      <c r="H220" s="281"/>
      <c r="I220" s="199"/>
      <c r="J220" s="201" t="s">
        <v>156</v>
      </c>
      <c r="K220" s="285"/>
    </row>
    <row r="221" spans="2:11" ht="12.75">
      <c r="B221" s="221"/>
      <c r="C221" s="221"/>
      <c r="D221" s="271"/>
      <c r="E221" s="284"/>
      <c r="F221" s="224"/>
      <c r="G221" s="365"/>
      <c r="H221" s="275"/>
      <c r="I221" s="221"/>
      <c r="J221" s="227"/>
      <c r="K221" s="286"/>
    </row>
    <row r="222" spans="2:11" ht="12.75">
      <c r="B222" s="121">
        <v>2</v>
      </c>
      <c r="C222" s="121">
        <v>34</v>
      </c>
      <c r="D222" s="114" t="s">
        <v>85</v>
      </c>
      <c r="E222" s="287">
        <v>29.38</v>
      </c>
      <c r="F222" s="288">
        <v>35.29</v>
      </c>
      <c r="G222" s="367" t="s">
        <v>94</v>
      </c>
      <c r="H222" s="126"/>
      <c r="I222" s="121"/>
      <c r="J222" s="89" t="s">
        <v>157</v>
      </c>
      <c r="K222" s="82"/>
    </row>
    <row r="223" spans="2:11" ht="15.75" customHeight="1" thickBot="1">
      <c r="B223" s="99"/>
      <c r="C223" s="99"/>
      <c r="D223" s="115"/>
      <c r="E223" s="101"/>
      <c r="F223" s="289"/>
      <c r="G223" s="366"/>
      <c r="H223" s="113"/>
      <c r="I223" s="99"/>
      <c r="J223" s="120"/>
      <c r="K223" s="83"/>
    </row>
    <row r="224" spans="2:11" ht="15.75" customHeight="1">
      <c r="B224" s="98">
        <v>3</v>
      </c>
      <c r="C224" s="98">
        <v>45</v>
      </c>
      <c r="D224" s="114" t="s">
        <v>1</v>
      </c>
      <c r="E224" s="100">
        <v>63.83</v>
      </c>
      <c r="F224" s="118">
        <v>76.66</v>
      </c>
      <c r="G224" s="340" t="s">
        <v>95</v>
      </c>
      <c r="H224" s="130"/>
      <c r="I224" s="98"/>
      <c r="J224" s="291" t="s">
        <v>158</v>
      </c>
      <c r="K224" s="81"/>
    </row>
    <row r="225" spans="2:11" ht="15.75" customHeight="1">
      <c r="B225" s="93"/>
      <c r="C225" s="93"/>
      <c r="D225" s="267"/>
      <c r="E225" s="290"/>
      <c r="F225" s="125"/>
      <c r="G225" s="341"/>
      <c r="H225" s="127"/>
      <c r="I225" s="93"/>
      <c r="J225" s="292"/>
      <c r="K225" s="232"/>
    </row>
    <row r="226" spans="2:11" ht="15.75" customHeight="1">
      <c r="B226" s="198">
        <v>3</v>
      </c>
      <c r="C226" s="198">
        <v>48</v>
      </c>
      <c r="D226" s="270" t="s">
        <v>1</v>
      </c>
      <c r="E226" s="283">
        <v>50.16</v>
      </c>
      <c r="F226" s="209">
        <v>60.24</v>
      </c>
      <c r="G226" s="368" t="s">
        <v>96</v>
      </c>
      <c r="H226" s="274"/>
      <c r="I226" s="198"/>
      <c r="J226" s="293" t="s">
        <v>159</v>
      </c>
      <c r="K226" s="285"/>
    </row>
    <row r="227" spans="2:11" ht="15.75" customHeight="1">
      <c r="B227" s="221"/>
      <c r="C227" s="221"/>
      <c r="D227" s="271"/>
      <c r="E227" s="284"/>
      <c r="F227" s="224"/>
      <c r="G227" s="365"/>
      <c r="H227" s="275"/>
      <c r="I227" s="221"/>
      <c r="J227" s="294"/>
      <c r="K227" s="286"/>
    </row>
    <row r="228" spans="2:11" ht="15.75" customHeight="1">
      <c r="B228" s="198">
        <v>3</v>
      </c>
      <c r="C228" s="198">
        <v>49</v>
      </c>
      <c r="D228" s="270" t="s">
        <v>1</v>
      </c>
      <c r="E228" s="283">
        <v>55.44</v>
      </c>
      <c r="F228" s="209">
        <v>66.58</v>
      </c>
      <c r="G228" s="368" t="s">
        <v>97</v>
      </c>
      <c r="H228" s="274"/>
      <c r="I228" s="198"/>
      <c r="J228" s="293" t="s">
        <v>159</v>
      </c>
      <c r="K228" s="276"/>
    </row>
    <row r="229" spans="2:11" ht="15.75" customHeight="1" thickBot="1">
      <c r="B229" s="221"/>
      <c r="C229" s="221"/>
      <c r="D229" s="271"/>
      <c r="E229" s="284"/>
      <c r="F229" s="224"/>
      <c r="G229" s="365"/>
      <c r="H229" s="275"/>
      <c r="I229" s="221"/>
      <c r="J229" s="294"/>
      <c r="K229" s="277"/>
    </row>
    <row r="230" spans="2:11" ht="16.5" customHeight="1">
      <c r="B230" s="98">
        <v>3</v>
      </c>
      <c r="C230" s="98">
        <v>50</v>
      </c>
      <c r="D230" s="114" t="s">
        <v>85</v>
      </c>
      <c r="E230" s="100">
        <v>32.08</v>
      </c>
      <c r="F230" s="118">
        <v>38.53</v>
      </c>
      <c r="G230" s="340" t="s">
        <v>98</v>
      </c>
      <c r="H230" s="130"/>
      <c r="I230" s="98"/>
      <c r="J230" s="97" t="s">
        <v>150</v>
      </c>
      <c r="K230" s="82"/>
    </row>
    <row r="231" spans="2:11" ht="15.75" customHeight="1">
      <c r="B231" s="93"/>
      <c r="C231" s="93"/>
      <c r="D231" s="267"/>
      <c r="E231" s="290"/>
      <c r="F231" s="125"/>
      <c r="G231" s="341"/>
      <c r="H231" s="127"/>
      <c r="I231" s="93"/>
      <c r="J231" s="90"/>
      <c r="K231" s="232"/>
    </row>
    <row r="232" spans="2:11" ht="15.75" customHeight="1">
      <c r="B232" s="297">
        <v>3</v>
      </c>
      <c r="C232" s="297">
        <v>54</v>
      </c>
      <c r="D232" s="298" t="s">
        <v>1</v>
      </c>
      <c r="E232" s="300">
        <v>46.43</v>
      </c>
      <c r="F232" s="302">
        <v>55.76</v>
      </c>
      <c r="G232" s="371"/>
      <c r="H232" s="295"/>
      <c r="I232" s="297"/>
      <c r="J232" s="303" t="s">
        <v>160</v>
      </c>
      <c r="K232" s="375">
        <v>37000</v>
      </c>
    </row>
    <row r="233" spans="2:11" ht="15.75" customHeight="1">
      <c r="B233" s="160"/>
      <c r="C233" s="160"/>
      <c r="D233" s="299"/>
      <c r="E233" s="301"/>
      <c r="F233" s="164"/>
      <c r="G233" s="372"/>
      <c r="H233" s="296"/>
      <c r="I233" s="160"/>
      <c r="J233" s="304"/>
      <c r="K233" s="376"/>
    </row>
    <row r="234" spans="2:11" ht="15.75" customHeight="1">
      <c r="B234" s="198">
        <v>4</v>
      </c>
      <c r="C234" s="198">
        <v>57</v>
      </c>
      <c r="D234" s="270" t="s">
        <v>1</v>
      </c>
      <c r="E234" s="283">
        <v>140.4</v>
      </c>
      <c r="F234" s="209">
        <v>163.99</v>
      </c>
      <c r="G234" s="368" t="s">
        <v>99</v>
      </c>
      <c r="H234" s="274"/>
      <c r="I234" s="198"/>
      <c r="J234" s="293" t="s">
        <v>161</v>
      </c>
      <c r="K234" s="377"/>
    </row>
    <row r="235" spans="2:11" ht="15.75" customHeight="1">
      <c r="B235" s="221"/>
      <c r="C235" s="221"/>
      <c r="D235" s="271"/>
      <c r="E235" s="284"/>
      <c r="F235" s="224"/>
      <c r="G235" s="365"/>
      <c r="H235" s="275"/>
      <c r="I235" s="221"/>
      <c r="J235" s="294"/>
      <c r="K235" s="378"/>
    </row>
    <row r="236" spans="2:11" ht="15.75" customHeight="1">
      <c r="B236" s="198">
        <v>4</v>
      </c>
      <c r="C236" s="198">
        <v>66</v>
      </c>
      <c r="D236" s="270" t="s">
        <v>1</v>
      </c>
      <c r="E236" s="283">
        <v>50.16</v>
      </c>
      <c r="F236" s="305">
        <v>60.24</v>
      </c>
      <c r="G236" s="368" t="s">
        <v>100</v>
      </c>
      <c r="H236" s="274"/>
      <c r="I236" s="198"/>
      <c r="J236" s="293" t="s">
        <v>158</v>
      </c>
      <c r="K236" s="379"/>
    </row>
    <row r="237" spans="2:11" ht="15.75" customHeight="1">
      <c r="B237" s="221"/>
      <c r="C237" s="221"/>
      <c r="D237" s="271"/>
      <c r="E237" s="284"/>
      <c r="F237" s="306"/>
      <c r="G237" s="365"/>
      <c r="H237" s="275"/>
      <c r="I237" s="221"/>
      <c r="J237" s="294"/>
      <c r="K237" s="380"/>
    </row>
    <row r="238" spans="2:11" ht="16.5" customHeight="1">
      <c r="B238" s="199">
        <v>5</v>
      </c>
      <c r="C238" s="199">
        <v>74</v>
      </c>
      <c r="D238" s="198" t="s">
        <v>1</v>
      </c>
      <c r="E238" s="307">
        <v>173.74</v>
      </c>
      <c r="F238" s="210">
        <v>203.21</v>
      </c>
      <c r="G238" s="370" t="s">
        <v>101</v>
      </c>
      <c r="H238" s="281"/>
      <c r="I238" s="199"/>
      <c r="J238" s="308" t="s">
        <v>162</v>
      </c>
      <c r="K238" s="379"/>
    </row>
    <row r="239" spans="2:11" ht="15.75" customHeight="1" thickBot="1">
      <c r="B239" s="221"/>
      <c r="C239" s="221"/>
      <c r="D239" s="221"/>
      <c r="E239" s="284"/>
      <c r="F239" s="224"/>
      <c r="G239" s="365"/>
      <c r="H239" s="275"/>
      <c r="I239" s="221"/>
      <c r="J239" s="294"/>
      <c r="K239" s="380"/>
    </row>
    <row r="240" spans="2:11" ht="15.75" customHeight="1">
      <c r="B240" s="297">
        <v>5</v>
      </c>
      <c r="C240" s="70">
        <v>76</v>
      </c>
      <c r="D240" s="70" t="s">
        <v>85</v>
      </c>
      <c r="E240" s="71">
        <v>26.32</v>
      </c>
      <c r="F240" s="72">
        <v>31.61</v>
      </c>
      <c r="G240" s="373"/>
      <c r="H240" s="73"/>
      <c r="I240" s="70"/>
      <c r="J240" s="167" t="s">
        <v>150</v>
      </c>
      <c r="K240" s="375">
        <v>40610</v>
      </c>
    </row>
    <row r="241" spans="2:11" ht="15.75" customHeight="1">
      <c r="B241" s="160"/>
      <c r="C241" s="74"/>
      <c r="D241" s="74"/>
      <c r="E241" s="75"/>
      <c r="F241" s="76"/>
      <c r="G241" s="374"/>
      <c r="H241" s="77"/>
      <c r="I241" s="74"/>
      <c r="J241" s="168"/>
      <c r="K241" s="376"/>
    </row>
    <row r="242" spans="2:11" ht="15.75" customHeight="1">
      <c r="B242" s="297">
        <v>4</v>
      </c>
      <c r="C242" s="70">
        <v>77</v>
      </c>
      <c r="D242" s="70" t="s">
        <v>1</v>
      </c>
      <c r="E242" s="78">
        <v>54.08</v>
      </c>
      <c r="F242" s="72">
        <v>64.95</v>
      </c>
      <c r="G242" s="373"/>
      <c r="H242" s="73"/>
      <c r="I242" s="70"/>
      <c r="J242" s="87" t="s">
        <v>158</v>
      </c>
      <c r="K242" s="375">
        <v>42400</v>
      </c>
    </row>
    <row r="243" spans="2:11" ht="15.75" customHeight="1">
      <c r="B243" s="160"/>
      <c r="C243" s="74"/>
      <c r="D243" s="74"/>
      <c r="E243" s="79"/>
      <c r="F243" s="76"/>
      <c r="G243" s="374"/>
      <c r="H243" s="77"/>
      <c r="I243" s="74"/>
      <c r="J243" s="88"/>
      <c r="K243" s="376"/>
    </row>
    <row r="244" spans="2:11" ht="16.5" customHeight="1">
      <c r="B244" s="198">
        <v>5</v>
      </c>
      <c r="C244" s="198">
        <v>83</v>
      </c>
      <c r="D244" s="270" t="s">
        <v>1</v>
      </c>
      <c r="E244" s="283">
        <v>55.44</v>
      </c>
      <c r="F244" s="209">
        <v>66.58</v>
      </c>
      <c r="G244" s="368" t="s">
        <v>102</v>
      </c>
      <c r="H244" s="274"/>
      <c r="I244" s="198"/>
      <c r="J244" s="293" t="s">
        <v>158</v>
      </c>
      <c r="K244" s="381"/>
    </row>
    <row r="245" spans="2:11" ht="15.75" customHeight="1">
      <c r="B245" s="171"/>
      <c r="C245" s="171"/>
      <c r="D245" s="271"/>
      <c r="E245" s="284"/>
      <c r="F245" s="224"/>
      <c r="G245" s="365"/>
      <c r="H245" s="275"/>
      <c r="I245" s="221"/>
      <c r="J245" s="294"/>
      <c r="K245" s="382"/>
    </row>
    <row r="246" spans="2:11" ht="15.75" customHeight="1">
      <c r="B246" s="121">
        <v>5</v>
      </c>
      <c r="C246" s="121">
        <v>84</v>
      </c>
      <c r="D246" s="309" t="s">
        <v>85</v>
      </c>
      <c r="E246" s="287">
        <v>32.08</v>
      </c>
      <c r="F246" s="124">
        <v>38.53</v>
      </c>
      <c r="G246" s="367" t="s">
        <v>103</v>
      </c>
      <c r="H246" s="126"/>
      <c r="I246" s="121"/>
      <c r="J246" s="201" t="s">
        <v>155</v>
      </c>
      <c r="K246" s="285"/>
    </row>
    <row r="247" spans="2:11" ht="15.75" customHeight="1">
      <c r="B247" s="93"/>
      <c r="C247" s="93"/>
      <c r="D247" s="267"/>
      <c r="E247" s="290"/>
      <c r="F247" s="125"/>
      <c r="G247" s="341"/>
      <c r="H247" s="127"/>
      <c r="I247" s="93"/>
      <c r="J247" s="227"/>
      <c r="K247" s="286"/>
    </row>
    <row r="248" spans="2:11" ht="15" customHeight="1">
      <c r="B248" s="199">
        <v>5</v>
      </c>
      <c r="C248" s="199">
        <v>85</v>
      </c>
      <c r="D248" s="198" t="s">
        <v>1</v>
      </c>
      <c r="E248" s="307">
        <v>55.34</v>
      </c>
      <c r="F248" s="210">
        <v>66.46</v>
      </c>
      <c r="G248" s="370" t="s">
        <v>104</v>
      </c>
      <c r="H248" s="281"/>
      <c r="I248" s="199"/>
      <c r="J248" s="293" t="s">
        <v>158</v>
      </c>
      <c r="K248" s="330"/>
    </row>
    <row r="249" spans="2:11" ht="12.75">
      <c r="B249" s="221"/>
      <c r="C249" s="221"/>
      <c r="D249" s="221"/>
      <c r="E249" s="284"/>
      <c r="F249" s="224"/>
      <c r="G249" s="365"/>
      <c r="H249" s="275"/>
      <c r="I249" s="221"/>
      <c r="J249" s="294"/>
      <c r="K249" s="331"/>
    </row>
    <row r="250" spans="2:11" ht="39.75" customHeight="1">
      <c r="B250" s="199">
        <v>6</v>
      </c>
      <c r="C250" s="199">
        <v>90</v>
      </c>
      <c r="D250" s="310" t="s">
        <v>1</v>
      </c>
      <c r="E250" s="307">
        <v>152.4</v>
      </c>
      <c r="F250" s="210">
        <v>178.84</v>
      </c>
      <c r="G250" s="370" t="s">
        <v>105</v>
      </c>
      <c r="H250" s="281"/>
      <c r="I250" s="199"/>
      <c r="J250" s="308" t="s">
        <v>163</v>
      </c>
      <c r="K250" s="330"/>
    </row>
    <row r="251" spans="2:11" ht="0.75" customHeight="1" thickBot="1">
      <c r="B251" s="221"/>
      <c r="C251" s="221"/>
      <c r="D251" s="271"/>
      <c r="E251" s="284"/>
      <c r="F251" s="224"/>
      <c r="G251" s="365"/>
      <c r="H251" s="275"/>
      <c r="I251" s="221"/>
      <c r="J251" s="294"/>
      <c r="K251" s="264"/>
    </row>
    <row r="252" ht="19.5" customHeight="1"/>
    <row r="253" ht="15.75" customHeight="1"/>
    <row r="254" ht="15.75" customHeight="1"/>
    <row r="255" ht="15.75" customHeight="1"/>
    <row r="256" ht="15.75" customHeight="1"/>
    <row r="257" ht="15.75" customHeight="1"/>
    <row r="258" ht="13.5" customHeight="1"/>
    <row r="259" ht="15.75" customHeight="1"/>
    <row r="260" ht="15.75" customHeight="1"/>
    <row r="261" ht="15.75" customHeight="1"/>
    <row r="262" ht="15.75" customHeight="1"/>
    <row r="263" ht="15.75" customHeight="1"/>
    <row r="264" ht="19.5" customHeight="1"/>
    <row r="265" ht="15.75" customHeight="1"/>
    <row r="266" ht="15.75" customHeight="1"/>
    <row r="267" ht="15.75" customHeight="1"/>
    <row r="268" ht="15.75" customHeight="1"/>
    <row r="269" ht="15.75" customHeight="1"/>
    <row r="270" ht="16.5" customHeight="1"/>
    <row r="271" ht="15.75" customHeight="1"/>
    <row r="272" ht="16.5" customHeight="1"/>
    <row r="273" ht="15.75" customHeight="1"/>
    <row r="276" ht="37.5" customHeight="1"/>
    <row r="277" ht="15" customHeight="1"/>
    <row r="278" ht="15" customHeight="1"/>
    <row r="279" ht="15.75" customHeight="1"/>
    <row r="280" ht="12.75" customHeight="1"/>
    <row r="281" ht="15" customHeight="1"/>
    <row r="282" ht="21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9" ht="38.25" customHeight="1"/>
    <row r="320" ht="15.75" customHeight="1"/>
    <row r="324" ht="38.25" customHeight="1"/>
    <row r="332" ht="39" customHeight="1"/>
    <row r="333" ht="12.75" customHeight="1"/>
    <row r="337" ht="12.75" customHeight="1"/>
  </sheetData>
  <sheetProtection/>
  <mergeCells count="930">
    <mergeCell ref="B240:B241"/>
    <mergeCell ref="K248:K249"/>
    <mergeCell ref="K250:K251"/>
    <mergeCell ref="J242:J243"/>
    <mergeCell ref="J240:J241"/>
    <mergeCell ref="K240:K241"/>
    <mergeCell ref="B242:B243"/>
    <mergeCell ref="J250:J251"/>
    <mergeCell ref="K242:K243"/>
    <mergeCell ref="B248:B249"/>
    <mergeCell ref="B74:B75"/>
    <mergeCell ref="J190:J191"/>
    <mergeCell ref="C12:C13"/>
    <mergeCell ref="D12:D13"/>
    <mergeCell ref="E12:E13"/>
    <mergeCell ref="F12:F13"/>
    <mergeCell ref="I12:I13"/>
    <mergeCell ref="J12:J13"/>
    <mergeCell ref="B190:B191"/>
    <mergeCell ref="C190:C191"/>
    <mergeCell ref="E190:E191"/>
    <mergeCell ref="K190:K191"/>
    <mergeCell ref="F190:F191"/>
    <mergeCell ref="G190:G191"/>
    <mergeCell ref="H190:H191"/>
    <mergeCell ref="I190:I191"/>
    <mergeCell ref="D190:D191"/>
    <mergeCell ref="K246:K247"/>
    <mergeCell ref="B17:K18"/>
    <mergeCell ref="A3:K6"/>
    <mergeCell ref="B48:K49"/>
    <mergeCell ref="B67:K68"/>
    <mergeCell ref="A92:K92"/>
    <mergeCell ref="B128:K129"/>
    <mergeCell ref="B161:K162"/>
    <mergeCell ref="B200:K201"/>
    <mergeCell ref="J214:J215"/>
    <mergeCell ref="K244:K245"/>
    <mergeCell ref="B250:B251"/>
    <mergeCell ref="C250:C251"/>
    <mergeCell ref="D250:D251"/>
    <mergeCell ref="E250:E251"/>
    <mergeCell ref="F250:F251"/>
    <mergeCell ref="G250:G251"/>
    <mergeCell ref="H250:H251"/>
    <mergeCell ref="I250:I251"/>
    <mergeCell ref="C248:C249"/>
    <mergeCell ref="D248:D249"/>
    <mergeCell ref="E248:E249"/>
    <mergeCell ref="F248:F249"/>
    <mergeCell ref="G248:G249"/>
    <mergeCell ref="H248:H249"/>
    <mergeCell ref="I248:I249"/>
    <mergeCell ref="J248:J249"/>
    <mergeCell ref="J244:J245"/>
    <mergeCell ref="B246:B247"/>
    <mergeCell ref="C246:C247"/>
    <mergeCell ref="D246:D247"/>
    <mergeCell ref="E246:E247"/>
    <mergeCell ref="F246:F247"/>
    <mergeCell ref="G246:G247"/>
    <mergeCell ref="H246:H247"/>
    <mergeCell ref="I246:I247"/>
    <mergeCell ref="J246:J247"/>
    <mergeCell ref="J238:J239"/>
    <mergeCell ref="K238:K239"/>
    <mergeCell ref="B244:B245"/>
    <mergeCell ref="C244:C245"/>
    <mergeCell ref="D244:D245"/>
    <mergeCell ref="E244:E245"/>
    <mergeCell ref="F244:F245"/>
    <mergeCell ref="G244:G245"/>
    <mergeCell ref="H244:H245"/>
    <mergeCell ref="I244:I245"/>
    <mergeCell ref="J236:J237"/>
    <mergeCell ref="K236:K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J234:J235"/>
    <mergeCell ref="K234:K235"/>
    <mergeCell ref="B236:B237"/>
    <mergeCell ref="C236:C237"/>
    <mergeCell ref="D236:D237"/>
    <mergeCell ref="E236:E237"/>
    <mergeCell ref="F236:F237"/>
    <mergeCell ref="G236:G237"/>
    <mergeCell ref="H236:H237"/>
    <mergeCell ref="I236:I237"/>
    <mergeCell ref="J232:J233"/>
    <mergeCell ref="K232:K233"/>
    <mergeCell ref="B234:B235"/>
    <mergeCell ref="C234:C235"/>
    <mergeCell ref="D234:D235"/>
    <mergeCell ref="E234:E235"/>
    <mergeCell ref="F234:F235"/>
    <mergeCell ref="G234:G235"/>
    <mergeCell ref="H234:H235"/>
    <mergeCell ref="I234:I235"/>
    <mergeCell ref="J230:J231"/>
    <mergeCell ref="K230:K231"/>
    <mergeCell ref="B232:B233"/>
    <mergeCell ref="C232:C233"/>
    <mergeCell ref="D232:D233"/>
    <mergeCell ref="E232:E233"/>
    <mergeCell ref="F232:F233"/>
    <mergeCell ref="G232:G233"/>
    <mergeCell ref="H232:H233"/>
    <mergeCell ref="I232:I233"/>
    <mergeCell ref="J228:J229"/>
    <mergeCell ref="K228:K229"/>
    <mergeCell ref="B230:B231"/>
    <mergeCell ref="C230:C231"/>
    <mergeCell ref="D230:D231"/>
    <mergeCell ref="E230:E231"/>
    <mergeCell ref="F230:F231"/>
    <mergeCell ref="G230:G231"/>
    <mergeCell ref="H230:H231"/>
    <mergeCell ref="I230:I231"/>
    <mergeCell ref="J226:J227"/>
    <mergeCell ref="K226:K227"/>
    <mergeCell ref="B228:B229"/>
    <mergeCell ref="C228:C229"/>
    <mergeCell ref="D228:D229"/>
    <mergeCell ref="E228:E229"/>
    <mergeCell ref="F228:F229"/>
    <mergeCell ref="G228:G229"/>
    <mergeCell ref="H228:H229"/>
    <mergeCell ref="I228:I229"/>
    <mergeCell ref="J224:J225"/>
    <mergeCell ref="K224:K225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2:J223"/>
    <mergeCell ref="K222:K223"/>
    <mergeCell ref="B224:B225"/>
    <mergeCell ref="C224:C225"/>
    <mergeCell ref="D224:D225"/>
    <mergeCell ref="E224:E225"/>
    <mergeCell ref="F224:F225"/>
    <mergeCell ref="G224:G225"/>
    <mergeCell ref="H224:H225"/>
    <mergeCell ref="I224:I225"/>
    <mergeCell ref="J220:J221"/>
    <mergeCell ref="K220:K221"/>
    <mergeCell ref="B222:B223"/>
    <mergeCell ref="C222:C223"/>
    <mergeCell ref="D222:D223"/>
    <mergeCell ref="E222:E223"/>
    <mergeCell ref="F222:F223"/>
    <mergeCell ref="G222:G223"/>
    <mergeCell ref="H222:H223"/>
    <mergeCell ref="I222:I223"/>
    <mergeCell ref="J218:J219"/>
    <mergeCell ref="K218:K219"/>
    <mergeCell ref="B220:B221"/>
    <mergeCell ref="C220:C221"/>
    <mergeCell ref="D220:D221"/>
    <mergeCell ref="E220:E221"/>
    <mergeCell ref="F220:F221"/>
    <mergeCell ref="G220:G221"/>
    <mergeCell ref="B218:B219"/>
    <mergeCell ref="C218:C219"/>
    <mergeCell ref="D218:D219"/>
    <mergeCell ref="E218:E219"/>
    <mergeCell ref="F218:F219"/>
    <mergeCell ref="G218:G219"/>
    <mergeCell ref="G216:G217"/>
    <mergeCell ref="H216:H217"/>
    <mergeCell ref="H220:H221"/>
    <mergeCell ref="I220:I221"/>
    <mergeCell ref="J216:J217"/>
    <mergeCell ref="K216:K217"/>
    <mergeCell ref="G214:G215"/>
    <mergeCell ref="H214:H215"/>
    <mergeCell ref="H218:H219"/>
    <mergeCell ref="I218:I219"/>
    <mergeCell ref="K214:K215"/>
    <mergeCell ref="B216:B217"/>
    <mergeCell ref="C216:C217"/>
    <mergeCell ref="D216:D217"/>
    <mergeCell ref="E216:E217"/>
    <mergeCell ref="F216:F217"/>
    <mergeCell ref="G212:G213"/>
    <mergeCell ref="H212:H213"/>
    <mergeCell ref="I216:I217"/>
    <mergeCell ref="J212:J213"/>
    <mergeCell ref="K212:K213"/>
    <mergeCell ref="B214:B215"/>
    <mergeCell ref="C214:C215"/>
    <mergeCell ref="D214:D215"/>
    <mergeCell ref="E214:E215"/>
    <mergeCell ref="F214:F215"/>
    <mergeCell ref="G210:G211"/>
    <mergeCell ref="H210:H211"/>
    <mergeCell ref="I214:I215"/>
    <mergeCell ref="J210:J211"/>
    <mergeCell ref="K210:K211"/>
    <mergeCell ref="B212:B213"/>
    <mergeCell ref="C212:C213"/>
    <mergeCell ref="D212:D213"/>
    <mergeCell ref="E212:E213"/>
    <mergeCell ref="F212:F213"/>
    <mergeCell ref="G208:G209"/>
    <mergeCell ref="H208:H209"/>
    <mergeCell ref="I212:I213"/>
    <mergeCell ref="J208:J209"/>
    <mergeCell ref="K208:K209"/>
    <mergeCell ref="B210:B211"/>
    <mergeCell ref="C210:C211"/>
    <mergeCell ref="D210:D211"/>
    <mergeCell ref="E210:E211"/>
    <mergeCell ref="F210:F211"/>
    <mergeCell ref="G206:G207"/>
    <mergeCell ref="H206:H207"/>
    <mergeCell ref="I210:I211"/>
    <mergeCell ref="J206:J207"/>
    <mergeCell ref="K206:K207"/>
    <mergeCell ref="B208:B209"/>
    <mergeCell ref="C208:C209"/>
    <mergeCell ref="D208:D209"/>
    <mergeCell ref="E208:E209"/>
    <mergeCell ref="F208:F209"/>
    <mergeCell ref="G203:G205"/>
    <mergeCell ref="H203:H205"/>
    <mergeCell ref="I208:I209"/>
    <mergeCell ref="J203:J205"/>
    <mergeCell ref="K203:K205"/>
    <mergeCell ref="B206:B207"/>
    <mergeCell ref="C206:C207"/>
    <mergeCell ref="D206:D207"/>
    <mergeCell ref="E206:E207"/>
    <mergeCell ref="F206:F207"/>
    <mergeCell ref="H196:H197"/>
    <mergeCell ref="I196:I197"/>
    <mergeCell ref="J196:J197"/>
    <mergeCell ref="I206:I207"/>
    <mergeCell ref="K196:K197"/>
    <mergeCell ref="B203:B205"/>
    <mergeCell ref="C203:C205"/>
    <mergeCell ref="D203:D205"/>
    <mergeCell ref="E203:E205"/>
    <mergeCell ref="F203:F205"/>
    <mergeCell ref="H194:H195"/>
    <mergeCell ref="I194:I195"/>
    <mergeCell ref="J194:J195"/>
    <mergeCell ref="K194:K195"/>
    <mergeCell ref="B196:B197"/>
    <mergeCell ref="C196:C197"/>
    <mergeCell ref="D196:D197"/>
    <mergeCell ref="E196:E197"/>
    <mergeCell ref="F196:F197"/>
    <mergeCell ref="G196:G197"/>
    <mergeCell ref="H192:H193"/>
    <mergeCell ref="I192:I193"/>
    <mergeCell ref="J192:J193"/>
    <mergeCell ref="K192:K193"/>
    <mergeCell ref="B194:B195"/>
    <mergeCell ref="C194:C195"/>
    <mergeCell ref="D194:D195"/>
    <mergeCell ref="E194:E195"/>
    <mergeCell ref="F194:F195"/>
    <mergeCell ref="G194:G195"/>
    <mergeCell ref="H188:H189"/>
    <mergeCell ref="I188:I189"/>
    <mergeCell ref="J188:J189"/>
    <mergeCell ref="K188:K189"/>
    <mergeCell ref="B192:B193"/>
    <mergeCell ref="C192:C193"/>
    <mergeCell ref="D192:D193"/>
    <mergeCell ref="E192:E193"/>
    <mergeCell ref="F192:F193"/>
    <mergeCell ref="G192:G193"/>
    <mergeCell ref="H186:H187"/>
    <mergeCell ref="I186:I187"/>
    <mergeCell ref="J186:J187"/>
    <mergeCell ref="K186:K187"/>
    <mergeCell ref="B188:B189"/>
    <mergeCell ref="C188:C189"/>
    <mergeCell ref="D188:D189"/>
    <mergeCell ref="E188:E189"/>
    <mergeCell ref="F188:F189"/>
    <mergeCell ref="G188:G189"/>
    <mergeCell ref="H184:H185"/>
    <mergeCell ref="I184:I185"/>
    <mergeCell ref="J184:J185"/>
    <mergeCell ref="K184:K185"/>
    <mergeCell ref="B186:B187"/>
    <mergeCell ref="C186:C187"/>
    <mergeCell ref="D186:D187"/>
    <mergeCell ref="E186:E187"/>
    <mergeCell ref="F186:F187"/>
    <mergeCell ref="G186:G187"/>
    <mergeCell ref="H182:H183"/>
    <mergeCell ref="I182:I183"/>
    <mergeCell ref="J182:J183"/>
    <mergeCell ref="K182:K183"/>
    <mergeCell ref="B184:B185"/>
    <mergeCell ref="C184:C185"/>
    <mergeCell ref="D184:D185"/>
    <mergeCell ref="E184:E185"/>
    <mergeCell ref="F184:F185"/>
    <mergeCell ref="G184:G185"/>
    <mergeCell ref="H180:H181"/>
    <mergeCell ref="I180:I181"/>
    <mergeCell ref="J180:J181"/>
    <mergeCell ref="K180:K181"/>
    <mergeCell ref="B182:B183"/>
    <mergeCell ref="C182:C183"/>
    <mergeCell ref="D182:D183"/>
    <mergeCell ref="E182:E183"/>
    <mergeCell ref="F182:F183"/>
    <mergeCell ref="G182:G183"/>
    <mergeCell ref="H178:H179"/>
    <mergeCell ref="I178:I179"/>
    <mergeCell ref="J178:J179"/>
    <mergeCell ref="K178:K179"/>
    <mergeCell ref="B180:B181"/>
    <mergeCell ref="C180:C181"/>
    <mergeCell ref="D180:D181"/>
    <mergeCell ref="E180:E181"/>
    <mergeCell ref="F180:F181"/>
    <mergeCell ref="G180:G181"/>
    <mergeCell ref="H176:H177"/>
    <mergeCell ref="I176:I177"/>
    <mergeCell ref="J176:J177"/>
    <mergeCell ref="K176:K177"/>
    <mergeCell ref="B178:B179"/>
    <mergeCell ref="C178:C179"/>
    <mergeCell ref="D178:D179"/>
    <mergeCell ref="E178:E179"/>
    <mergeCell ref="F178:F179"/>
    <mergeCell ref="G178:G179"/>
    <mergeCell ref="H174:H175"/>
    <mergeCell ref="I174:I175"/>
    <mergeCell ref="J174:J175"/>
    <mergeCell ref="K174:K175"/>
    <mergeCell ref="B176:B177"/>
    <mergeCell ref="C176:C177"/>
    <mergeCell ref="D176:D177"/>
    <mergeCell ref="E176:E177"/>
    <mergeCell ref="F176:F177"/>
    <mergeCell ref="G176:G177"/>
    <mergeCell ref="H172:H173"/>
    <mergeCell ref="I172:I173"/>
    <mergeCell ref="J172:J173"/>
    <mergeCell ref="K172:K173"/>
    <mergeCell ref="B174:B175"/>
    <mergeCell ref="C174:C175"/>
    <mergeCell ref="D174:D175"/>
    <mergeCell ref="E174:E175"/>
    <mergeCell ref="F174:F175"/>
    <mergeCell ref="G174:G175"/>
    <mergeCell ref="H170:H171"/>
    <mergeCell ref="I170:I171"/>
    <mergeCell ref="J170:J171"/>
    <mergeCell ref="K170:K171"/>
    <mergeCell ref="B172:B173"/>
    <mergeCell ref="C172:C173"/>
    <mergeCell ref="D172:D173"/>
    <mergeCell ref="E172:E173"/>
    <mergeCell ref="F172:F173"/>
    <mergeCell ref="G172:G173"/>
    <mergeCell ref="H168:H169"/>
    <mergeCell ref="I168:I169"/>
    <mergeCell ref="J168:J169"/>
    <mergeCell ref="K168:K169"/>
    <mergeCell ref="B170:B171"/>
    <mergeCell ref="C170:C171"/>
    <mergeCell ref="D170:D171"/>
    <mergeCell ref="E170:E171"/>
    <mergeCell ref="F170:F171"/>
    <mergeCell ref="G170:G171"/>
    <mergeCell ref="H166:H167"/>
    <mergeCell ref="I166:I167"/>
    <mergeCell ref="J166:J167"/>
    <mergeCell ref="K166:K167"/>
    <mergeCell ref="B168:B169"/>
    <mergeCell ref="C168:C169"/>
    <mergeCell ref="D168:D169"/>
    <mergeCell ref="E168:E169"/>
    <mergeCell ref="F168:F169"/>
    <mergeCell ref="G168:G169"/>
    <mergeCell ref="B166:B167"/>
    <mergeCell ref="C166:C167"/>
    <mergeCell ref="D166:D167"/>
    <mergeCell ref="E166:E167"/>
    <mergeCell ref="F166:F167"/>
    <mergeCell ref="G166:G167"/>
    <mergeCell ref="B163:B165"/>
    <mergeCell ref="C163:C165"/>
    <mergeCell ref="D163:D165"/>
    <mergeCell ref="E163:E165"/>
    <mergeCell ref="F163:F165"/>
    <mergeCell ref="K163:K165"/>
    <mergeCell ref="G163:G165"/>
    <mergeCell ref="H163:H165"/>
    <mergeCell ref="I163:I165"/>
    <mergeCell ref="J163:J165"/>
    <mergeCell ref="J153:J154"/>
    <mergeCell ref="K153:K154"/>
    <mergeCell ref="F155:F158"/>
    <mergeCell ref="G155:G158"/>
    <mergeCell ref="H155:H158"/>
    <mergeCell ref="I155:I158"/>
    <mergeCell ref="J155:J158"/>
    <mergeCell ref="K155:K158"/>
    <mergeCell ref="J151:J152"/>
    <mergeCell ref="K151:K152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49:J150"/>
    <mergeCell ref="K149:K150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47:J148"/>
    <mergeCell ref="K147:K148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5:J146"/>
    <mergeCell ref="K145:K146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3:J144"/>
    <mergeCell ref="K143:K144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1:J142"/>
    <mergeCell ref="K141:K142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39:J140"/>
    <mergeCell ref="K139:K140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K136:K138"/>
    <mergeCell ref="C137:D137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C134:D134"/>
    <mergeCell ref="F136:F138"/>
    <mergeCell ref="G136:G138"/>
    <mergeCell ref="H136:H138"/>
    <mergeCell ref="I136:I138"/>
    <mergeCell ref="K130:K132"/>
    <mergeCell ref="F133:F135"/>
    <mergeCell ref="G133:G135"/>
    <mergeCell ref="H133:H135"/>
    <mergeCell ref="I133:I135"/>
    <mergeCell ref="J133:J135"/>
    <mergeCell ref="K133:K135"/>
    <mergeCell ref="G130:G132"/>
    <mergeCell ref="H130:H132"/>
    <mergeCell ref="B130:B132"/>
    <mergeCell ref="C130:C132"/>
    <mergeCell ref="D130:D132"/>
    <mergeCell ref="E130:E132"/>
    <mergeCell ref="F130:F132"/>
    <mergeCell ref="J130:J132"/>
    <mergeCell ref="J136:J138"/>
    <mergeCell ref="I130:I132"/>
    <mergeCell ref="J120:J121"/>
    <mergeCell ref="K120:K121"/>
    <mergeCell ref="F122:F125"/>
    <mergeCell ref="G122:G125"/>
    <mergeCell ref="H122:H125"/>
    <mergeCell ref="I122:I125"/>
    <mergeCell ref="J122:J125"/>
    <mergeCell ref="K122:K125"/>
    <mergeCell ref="J118:J119"/>
    <mergeCell ref="K118:K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16:J117"/>
    <mergeCell ref="K116:K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4:J115"/>
    <mergeCell ref="K114:K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2:J113"/>
    <mergeCell ref="K112:K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K108:K111"/>
    <mergeCell ref="A112:A125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G106:G107"/>
    <mergeCell ref="H106:H107"/>
    <mergeCell ref="I106:I107"/>
    <mergeCell ref="J106:J107"/>
    <mergeCell ref="K106:K107"/>
    <mergeCell ref="F108:F111"/>
    <mergeCell ref="G108:G111"/>
    <mergeCell ref="H108:H111"/>
    <mergeCell ref="I108:I111"/>
    <mergeCell ref="J108:J111"/>
    <mergeCell ref="G104:G105"/>
    <mergeCell ref="H104:H105"/>
    <mergeCell ref="I104:I105"/>
    <mergeCell ref="J104:J105"/>
    <mergeCell ref="K104:K105"/>
    <mergeCell ref="B106:B107"/>
    <mergeCell ref="C106:C107"/>
    <mergeCell ref="D106:D107"/>
    <mergeCell ref="E106:E107"/>
    <mergeCell ref="F106:F107"/>
    <mergeCell ref="G102:G103"/>
    <mergeCell ref="H102:H103"/>
    <mergeCell ref="I102:I103"/>
    <mergeCell ref="J102:J103"/>
    <mergeCell ref="K102:K103"/>
    <mergeCell ref="B104:B105"/>
    <mergeCell ref="C104:C105"/>
    <mergeCell ref="D104:D105"/>
    <mergeCell ref="E104:E105"/>
    <mergeCell ref="F104:F105"/>
    <mergeCell ref="B102:B103"/>
    <mergeCell ref="C102:C103"/>
    <mergeCell ref="D102:D103"/>
    <mergeCell ref="E102:E103"/>
    <mergeCell ref="F102:F103"/>
    <mergeCell ref="F99:F101"/>
    <mergeCell ref="J99:J101"/>
    <mergeCell ref="K99:K101"/>
    <mergeCell ref="J93:J95"/>
    <mergeCell ref="K93:K95"/>
    <mergeCell ref="K96:K98"/>
    <mergeCell ref="C100:D100"/>
    <mergeCell ref="F93:F95"/>
    <mergeCell ref="G93:G95"/>
    <mergeCell ref="H93:H95"/>
    <mergeCell ref="A96:A111"/>
    <mergeCell ref="F96:F98"/>
    <mergeCell ref="G96:G98"/>
    <mergeCell ref="H96:H98"/>
    <mergeCell ref="I96:I98"/>
    <mergeCell ref="J96:J98"/>
    <mergeCell ref="C97:D97"/>
    <mergeCell ref="G99:G101"/>
    <mergeCell ref="H99:H101"/>
    <mergeCell ref="I99:I101"/>
    <mergeCell ref="A93:A95"/>
    <mergeCell ref="B93:B95"/>
    <mergeCell ref="C93:C95"/>
    <mergeCell ref="D93:D95"/>
    <mergeCell ref="E93:E95"/>
    <mergeCell ref="H84:H85"/>
    <mergeCell ref="I84:I85"/>
    <mergeCell ref="J84:J85"/>
    <mergeCell ref="I93:I95"/>
    <mergeCell ref="F86:F89"/>
    <mergeCell ref="G86:G89"/>
    <mergeCell ref="H86:H89"/>
    <mergeCell ref="I86:I89"/>
    <mergeCell ref="J86:J89"/>
    <mergeCell ref="K86:K89"/>
    <mergeCell ref="I82:I83"/>
    <mergeCell ref="J82:J83"/>
    <mergeCell ref="K82:K83"/>
    <mergeCell ref="B84:B85"/>
    <mergeCell ref="C84:C85"/>
    <mergeCell ref="D84:D85"/>
    <mergeCell ref="E84:E85"/>
    <mergeCell ref="F84:F85"/>
    <mergeCell ref="G84:G85"/>
    <mergeCell ref="K84:K85"/>
    <mergeCell ref="I80:I81"/>
    <mergeCell ref="J80:J81"/>
    <mergeCell ref="K80:K81"/>
    <mergeCell ref="B82:B83"/>
    <mergeCell ref="C82:C83"/>
    <mergeCell ref="D82:D83"/>
    <mergeCell ref="E82:E83"/>
    <mergeCell ref="F82:F83"/>
    <mergeCell ref="G82:G83"/>
    <mergeCell ref="H82:H83"/>
    <mergeCell ref="I78:I79"/>
    <mergeCell ref="J78:J79"/>
    <mergeCell ref="K78:K79"/>
    <mergeCell ref="B80:B81"/>
    <mergeCell ref="C80:C81"/>
    <mergeCell ref="D80:D81"/>
    <mergeCell ref="E80:E81"/>
    <mergeCell ref="F80:F81"/>
    <mergeCell ref="G80:G81"/>
    <mergeCell ref="H80:H81"/>
    <mergeCell ref="H76:H77"/>
    <mergeCell ref="I76:I77"/>
    <mergeCell ref="K76:K77"/>
    <mergeCell ref="B78:B79"/>
    <mergeCell ref="C78:C79"/>
    <mergeCell ref="D78:D79"/>
    <mergeCell ref="E78:E79"/>
    <mergeCell ref="F78:F79"/>
    <mergeCell ref="G78:G79"/>
    <mergeCell ref="H78:H79"/>
    <mergeCell ref="B76:B77"/>
    <mergeCell ref="C76:C77"/>
    <mergeCell ref="D76:D77"/>
    <mergeCell ref="E76:E77"/>
    <mergeCell ref="F76:F77"/>
    <mergeCell ref="G76:G77"/>
    <mergeCell ref="H72:H73"/>
    <mergeCell ref="I72:I73"/>
    <mergeCell ref="J72:J73"/>
    <mergeCell ref="K72:K73"/>
    <mergeCell ref="C74:C75"/>
    <mergeCell ref="D74:D75"/>
    <mergeCell ref="K74:K75"/>
    <mergeCell ref="B72:B73"/>
    <mergeCell ref="C72:C73"/>
    <mergeCell ref="D72:D73"/>
    <mergeCell ref="E72:E73"/>
    <mergeCell ref="F72:F73"/>
    <mergeCell ref="G72:G73"/>
    <mergeCell ref="B69:B71"/>
    <mergeCell ref="C69:C71"/>
    <mergeCell ref="D69:D71"/>
    <mergeCell ref="E69:E71"/>
    <mergeCell ref="F69:F71"/>
    <mergeCell ref="K69:K71"/>
    <mergeCell ref="G69:G71"/>
    <mergeCell ref="H69:H71"/>
    <mergeCell ref="I69:I71"/>
    <mergeCell ref="H59:H60"/>
    <mergeCell ref="I59:I60"/>
    <mergeCell ref="J59:J60"/>
    <mergeCell ref="J69:J71"/>
    <mergeCell ref="K59:K60"/>
    <mergeCell ref="F61:F64"/>
    <mergeCell ref="G61:G64"/>
    <mergeCell ref="H61:H64"/>
    <mergeCell ref="I61:I64"/>
    <mergeCell ref="J61:J64"/>
    <mergeCell ref="K61:K64"/>
    <mergeCell ref="H57:H58"/>
    <mergeCell ref="I57:I58"/>
    <mergeCell ref="J57:J58"/>
    <mergeCell ref="K57:K58"/>
    <mergeCell ref="B59:B60"/>
    <mergeCell ref="C59:C60"/>
    <mergeCell ref="D59:D60"/>
    <mergeCell ref="E59:E60"/>
    <mergeCell ref="F59:F60"/>
    <mergeCell ref="G59:G60"/>
    <mergeCell ref="H55:H56"/>
    <mergeCell ref="I55:I56"/>
    <mergeCell ref="J55:J56"/>
    <mergeCell ref="K55:K56"/>
    <mergeCell ref="B57:B58"/>
    <mergeCell ref="C57:C58"/>
    <mergeCell ref="D57:D58"/>
    <mergeCell ref="E57:E58"/>
    <mergeCell ref="F57:F58"/>
    <mergeCell ref="G57:G58"/>
    <mergeCell ref="H53:H54"/>
    <mergeCell ref="I53:I54"/>
    <mergeCell ref="J53:J54"/>
    <mergeCell ref="K53:K54"/>
    <mergeCell ref="B55:B56"/>
    <mergeCell ref="C55:C56"/>
    <mergeCell ref="D55:D56"/>
    <mergeCell ref="E55:E56"/>
    <mergeCell ref="F55:F56"/>
    <mergeCell ref="G55:G56"/>
    <mergeCell ref="H50:H52"/>
    <mergeCell ref="I50:I52"/>
    <mergeCell ref="J50:J52"/>
    <mergeCell ref="K50:K52"/>
    <mergeCell ref="B53:B54"/>
    <mergeCell ref="C53:C54"/>
    <mergeCell ref="D53:D54"/>
    <mergeCell ref="E53:E54"/>
    <mergeCell ref="F53:F54"/>
    <mergeCell ref="G53:G54"/>
    <mergeCell ref="B50:B52"/>
    <mergeCell ref="C50:C52"/>
    <mergeCell ref="D50:D52"/>
    <mergeCell ref="E50:E52"/>
    <mergeCell ref="F50:F52"/>
    <mergeCell ref="G50:G52"/>
    <mergeCell ref="K34:K35"/>
    <mergeCell ref="K36:K37"/>
    <mergeCell ref="K38:K39"/>
    <mergeCell ref="K40:K41"/>
    <mergeCell ref="K42:K45"/>
    <mergeCell ref="H40:H41"/>
    <mergeCell ref="I40:I41"/>
    <mergeCell ref="J40:J41"/>
    <mergeCell ref="I36:I37"/>
    <mergeCell ref="K22:K23"/>
    <mergeCell ref="K24:K25"/>
    <mergeCell ref="K26:K27"/>
    <mergeCell ref="K28:K29"/>
    <mergeCell ref="K30:K31"/>
    <mergeCell ref="K32:K33"/>
    <mergeCell ref="F42:F45"/>
    <mergeCell ref="G42:G45"/>
    <mergeCell ref="H42:H45"/>
    <mergeCell ref="I42:I45"/>
    <mergeCell ref="J42:J45"/>
    <mergeCell ref="H38:H39"/>
    <mergeCell ref="I38:I39"/>
    <mergeCell ref="J38:J39"/>
    <mergeCell ref="B40:B41"/>
    <mergeCell ref="C40:C41"/>
    <mergeCell ref="D40:D41"/>
    <mergeCell ref="E40:E41"/>
    <mergeCell ref="F40:F41"/>
    <mergeCell ref="G40:G41"/>
    <mergeCell ref="B38:B39"/>
    <mergeCell ref="C38:C39"/>
    <mergeCell ref="D38:D39"/>
    <mergeCell ref="E38:E39"/>
    <mergeCell ref="F38:F39"/>
    <mergeCell ref="G38:G39"/>
    <mergeCell ref="I34:I35"/>
    <mergeCell ref="J34:J35"/>
    <mergeCell ref="B36:B37"/>
    <mergeCell ref="C36:C37"/>
    <mergeCell ref="D36:D37"/>
    <mergeCell ref="E36:E37"/>
    <mergeCell ref="F36:F37"/>
    <mergeCell ref="G36:G37"/>
    <mergeCell ref="H36:H37"/>
    <mergeCell ref="J36:J37"/>
    <mergeCell ref="H32:H33"/>
    <mergeCell ref="I32:I33"/>
    <mergeCell ref="J32:J33"/>
    <mergeCell ref="B34:B35"/>
    <mergeCell ref="C34:C35"/>
    <mergeCell ref="D34:D35"/>
    <mergeCell ref="E34:E35"/>
    <mergeCell ref="F34:F35"/>
    <mergeCell ref="G34:G35"/>
    <mergeCell ref="H34:H35"/>
    <mergeCell ref="B32:B33"/>
    <mergeCell ref="C32:C33"/>
    <mergeCell ref="D32:D33"/>
    <mergeCell ref="E32:E33"/>
    <mergeCell ref="F32:F33"/>
    <mergeCell ref="G32:G33"/>
    <mergeCell ref="J28:J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I26:I27"/>
    <mergeCell ref="J26:J27"/>
    <mergeCell ref="B28:B29"/>
    <mergeCell ref="C28:C29"/>
    <mergeCell ref="D28:D29"/>
    <mergeCell ref="E28:E29"/>
    <mergeCell ref="F28:F29"/>
    <mergeCell ref="G28:G29"/>
    <mergeCell ref="H28:H29"/>
    <mergeCell ref="I28:I29"/>
    <mergeCell ref="I24:I25"/>
    <mergeCell ref="J24:J25"/>
    <mergeCell ref="B26:B27"/>
    <mergeCell ref="C26:C27"/>
    <mergeCell ref="D26:D27"/>
    <mergeCell ref="E26:E27"/>
    <mergeCell ref="F26:F27"/>
    <mergeCell ref="G26:G27"/>
    <mergeCell ref="B24:B25"/>
    <mergeCell ref="H26:H27"/>
    <mergeCell ref="H22:H23"/>
    <mergeCell ref="F14:F15"/>
    <mergeCell ref="G14:G15"/>
    <mergeCell ref="H10:H11"/>
    <mergeCell ref="G10:G11"/>
    <mergeCell ref="G19:G21"/>
    <mergeCell ref="H19:H21"/>
    <mergeCell ref="C24:C25"/>
    <mergeCell ref="D24:D25"/>
    <mergeCell ref="E24:E25"/>
    <mergeCell ref="F24:F25"/>
    <mergeCell ref="H24:H25"/>
    <mergeCell ref="K12:K13"/>
    <mergeCell ref="D22:D23"/>
    <mergeCell ref="E22:E23"/>
    <mergeCell ref="F19:F21"/>
    <mergeCell ref="F22:F23"/>
    <mergeCell ref="G24:G25"/>
    <mergeCell ref="K19:K21"/>
    <mergeCell ref="I19:I21"/>
    <mergeCell ref="J19:J21"/>
    <mergeCell ref="I22:I23"/>
    <mergeCell ref="F7:F9"/>
    <mergeCell ref="F10:F11"/>
    <mergeCell ref="J14:J15"/>
    <mergeCell ref="J10:J11"/>
    <mergeCell ref="G22:G23"/>
    <mergeCell ref="C14:C15"/>
    <mergeCell ref="D10:D11"/>
    <mergeCell ref="C10:C11"/>
    <mergeCell ref="C19:C21"/>
    <mergeCell ref="D14:D15"/>
    <mergeCell ref="E14:E15"/>
    <mergeCell ref="D19:D21"/>
    <mergeCell ref="C7:C9"/>
    <mergeCell ref="B14:B15"/>
    <mergeCell ref="B22:B23"/>
    <mergeCell ref="B10:B11"/>
    <mergeCell ref="J7:J9"/>
    <mergeCell ref="I7:I9"/>
    <mergeCell ref="I14:I15"/>
    <mergeCell ref="H14:H15"/>
    <mergeCell ref="G7:G9"/>
    <mergeCell ref="H7:H9"/>
    <mergeCell ref="B7:B9"/>
    <mergeCell ref="D7:D9"/>
    <mergeCell ref="B12:B13"/>
    <mergeCell ref="A7:A9"/>
    <mergeCell ref="E19:E21"/>
    <mergeCell ref="K7:K9"/>
    <mergeCell ref="K14:K15"/>
    <mergeCell ref="K10:K11"/>
    <mergeCell ref="E7:E9"/>
    <mergeCell ref="I203:I205"/>
    <mergeCell ref="E42:E45"/>
    <mergeCell ref="J74:J75"/>
    <mergeCell ref="J76:J77"/>
    <mergeCell ref="A10:A15"/>
    <mergeCell ref="C22:C23"/>
    <mergeCell ref="B19:B21"/>
    <mergeCell ref="J22:J23"/>
    <mergeCell ref="I10:I11"/>
    <mergeCell ref="E10:E11"/>
  </mergeCells>
  <printOptions horizontalCentered="1"/>
  <pageMargins left="0.15748031496062992" right="0.1968503937007874" top="0.6299212598425197" bottom="0.472440944881889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Veska</dc:creator>
  <cp:keywords/>
  <dc:description/>
  <cp:lastModifiedBy>User</cp:lastModifiedBy>
  <cp:lastPrinted>2019-10-28T12:47:45Z</cp:lastPrinted>
  <dcterms:created xsi:type="dcterms:W3CDTF">2007-06-09T01:16:18Z</dcterms:created>
  <dcterms:modified xsi:type="dcterms:W3CDTF">2020-01-10T13:03:42Z</dcterms:modified>
  <cp:category/>
  <cp:version/>
  <cp:contentType/>
  <cp:contentStatus/>
</cp:coreProperties>
</file>